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24226"/>
  <mc:AlternateContent xmlns:mc="http://schemas.openxmlformats.org/markup-compatibility/2006">
    <mc:Choice Requires="x15">
      <x15ac:absPath xmlns:x15ac="http://schemas.microsoft.com/office/spreadsheetml/2010/11/ac" url="/Users/KatieLynneMorton/Desktop/Materials sent to WG  Members/"/>
    </mc:Choice>
  </mc:AlternateContent>
  <xr:revisionPtr revIDLastSave="0" documentId="8_{16901C58-7A2F-F74F-AF9F-594C689076F5}" xr6:coauthVersionLast="36" xr6:coauthVersionMax="36" xr10:uidLastSave="{00000000-0000-0000-0000-000000000000}"/>
  <bookViews>
    <workbookView xWindow="720" yWindow="500" windowWidth="20720" windowHeight="13280" firstSheet="8" activeTab="15" xr2:uid="{C18D5363-7D7F-494A-9155-FDDAD230FCF8}"/>
  </bookViews>
  <sheets>
    <sheet name="Appendix B" sheetId="2" r:id="rId1"/>
    <sheet name="CSU" sheetId="3" r:id="rId2"/>
    <sheet name="EIU" sheetId="4" r:id="rId3"/>
    <sheet name="GSU" sheetId="5" r:id="rId4"/>
    <sheet name="ISU" sheetId="6" r:id="rId5"/>
    <sheet name="NEIU" sheetId="7" r:id="rId6"/>
    <sheet name="NIU" sheetId="8" r:id="rId7"/>
    <sheet name="SIUC" sheetId="9" r:id="rId8"/>
    <sheet name="SIUE" sheetId="10" r:id="rId9"/>
    <sheet name="SOM" sheetId="11" r:id="rId10"/>
    <sheet name="SIU System Office" sheetId="12" r:id="rId11"/>
    <sheet name="UIC" sheetId="13" r:id="rId12"/>
    <sheet name="UIS" sheetId="14" r:id="rId13"/>
    <sheet name="UIUC" sheetId="15" r:id="rId14"/>
    <sheet name="UI System Office" sheetId="16" r:id="rId15"/>
    <sheet name="WIU" sheetId="17"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099">'[1]Table 11 Summary Obj'!#REF!</definedName>
    <definedName name="CSUF">'[2]Table 10 Gen Equity'!#REF!</definedName>
    <definedName name="CSUF_" localSheetId="2">'[3]E5-Athletics Expenditures'!#REF!</definedName>
    <definedName name="CSUF_" localSheetId="3">'[4]E5-Athletics Expenditures'!#REF!</definedName>
    <definedName name="CSUF_" localSheetId="4">'[5]E5-Athletics Expenditures'!#REF!</definedName>
    <definedName name="CSUF_" localSheetId="5">'[6]E5-Athletics Expenditures'!#REF!</definedName>
    <definedName name="CSUF_" localSheetId="6">#REF!</definedName>
    <definedName name="CSUF_" localSheetId="10">'[7]E5-Athletics Expenditures'!#REF!</definedName>
    <definedName name="CSUF_" localSheetId="7">'[8]E5-Athletics Expenditures'!#REF!</definedName>
    <definedName name="CSUF_" localSheetId="8">'[9]E5-Athletics Expenditures'!#REF!</definedName>
    <definedName name="CSUF_" localSheetId="9">'[10]E5-Athletics Expenditures'!#REF!</definedName>
    <definedName name="CSUF_" localSheetId="14">'[11]E5-Athletics Expenditures'!#REF!</definedName>
    <definedName name="CSUF_" localSheetId="11">'[12]E5-Athletics Expenditures'!#REF!</definedName>
    <definedName name="CSUF_" localSheetId="12">'[13]E5-Athletics Expenditures'!#REF!</definedName>
    <definedName name="CSUF_" localSheetId="13">'[14]E5-Athletics Expenditures'!#REF!</definedName>
    <definedName name="CSUF_" localSheetId="15">'[15]E5-Athletics Expenditures'!#REF!</definedName>
    <definedName name="CSUF_">'[16]E5-Athletics Expenditures'!#REF!</definedName>
    <definedName name="CSUM_" localSheetId="2">'[3]E5-Athletics Expenditures'!#REF!</definedName>
    <definedName name="CSUM_" localSheetId="3">'[4]E5-Athletics Expenditures'!#REF!</definedName>
    <definedName name="CSUM_" localSheetId="4">'[5]E5-Athletics Expenditures'!#REF!</definedName>
    <definedName name="CSUM_" localSheetId="5">'[6]E5-Athletics Expenditures'!#REF!</definedName>
    <definedName name="CSUM_" localSheetId="6">#REF!</definedName>
    <definedName name="CSUM_" localSheetId="10">'[7]E5-Athletics Expenditures'!#REF!</definedName>
    <definedName name="CSUM_" localSheetId="7">'[8]E5-Athletics Expenditures'!#REF!</definedName>
    <definedName name="CSUM_" localSheetId="8">'[9]E5-Athletics Expenditures'!#REF!</definedName>
    <definedName name="CSUM_" localSheetId="9">'[10]E5-Athletics Expenditures'!#REF!</definedName>
    <definedName name="CSUM_" localSheetId="14">'[11]E5-Athletics Expenditures'!#REF!</definedName>
    <definedName name="CSUM_" localSheetId="11">'[12]E5-Athletics Expenditures'!#REF!</definedName>
    <definedName name="CSUM_" localSheetId="12">'[13]E5-Athletics Expenditures'!#REF!</definedName>
    <definedName name="CSUM_" localSheetId="13">'[14]E5-Athletics Expenditures'!#REF!</definedName>
    <definedName name="CSUM_" localSheetId="15">'[15]E5-Athletics Expenditures'!#REF!</definedName>
    <definedName name="CSUM_">'[16]E5-Athletics Expenditures'!#REF!</definedName>
    <definedName name="df">'[17]E5-Athletics Expenditures'!#REF!</definedName>
    <definedName name="EIUF_" localSheetId="2">'[3]E5-Athletics Expenditures'!#REF!</definedName>
    <definedName name="EIUF_" localSheetId="3">'[4]E5-Athletics Expenditures'!#REF!</definedName>
    <definedName name="EIUF_" localSheetId="4">'[5]E5-Athletics Expenditures'!#REF!</definedName>
    <definedName name="EIUF_" localSheetId="5">'[6]E5-Athletics Expenditures'!#REF!</definedName>
    <definedName name="EIUF_" localSheetId="6">#REF!</definedName>
    <definedName name="EIUF_" localSheetId="10">'[7]E5-Athletics Expenditures'!#REF!</definedName>
    <definedName name="EIUF_" localSheetId="7">'[8]E5-Athletics Expenditures'!#REF!</definedName>
    <definedName name="EIUF_" localSheetId="8">'[9]E5-Athletics Expenditures'!#REF!</definedName>
    <definedName name="EIUF_" localSheetId="9">'[10]E5-Athletics Expenditures'!#REF!</definedName>
    <definedName name="EIUF_" localSheetId="14">'[11]E5-Athletics Expenditures'!#REF!</definedName>
    <definedName name="EIUF_" localSheetId="11">'[12]E5-Athletics Expenditures'!#REF!</definedName>
    <definedName name="EIUF_" localSheetId="12">'[13]E5-Athletics Expenditures'!#REF!</definedName>
    <definedName name="EIUF_" localSheetId="13">'[14]E5-Athletics Expenditures'!#REF!</definedName>
    <definedName name="EIUF_" localSheetId="15">'[15]E5-Athletics Expenditures'!#REF!</definedName>
    <definedName name="EIUF_">'[16]E5-Athletics Expenditures'!#REF!</definedName>
    <definedName name="EIUM_" localSheetId="2">'[3]E5-Athletics Expenditures'!#REF!</definedName>
    <definedName name="EIUM_" localSheetId="3">'[4]E5-Athletics Expenditures'!#REF!</definedName>
    <definedName name="EIUM_" localSheetId="4">'[5]E5-Athletics Expenditures'!#REF!</definedName>
    <definedName name="EIUM_" localSheetId="5">'[6]E5-Athletics Expenditures'!#REF!</definedName>
    <definedName name="EIUM_" localSheetId="6">#REF!</definedName>
    <definedName name="EIUM_" localSheetId="10">'[7]E5-Athletics Expenditures'!#REF!</definedName>
    <definedName name="EIUM_" localSheetId="7">'[8]E5-Athletics Expenditures'!#REF!</definedName>
    <definedName name="EIUM_" localSheetId="8">'[9]E5-Athletics Expenditures'!#REF!</definedName>
    <definedName name="EIUM_" localSheetId="9">'[10]E5-Athletics Expenditures'!#REF!</definedName>
    <definedName name="EIUM_" localSheetId="14">'[11]E5-Athletics Expenditures'!#REF!</definedName>
    <definedName name="EIUM_" localSheetId="11">'[12]E5-Athletics Expenditures'!#REF!</definedName>
    <definedName name="EIUM_" localSheetId="12">'[13]E5-Athletics Expenditures'!#REF!</definedName>
    <definedName name="EIUM_" localSheetId="13">'[14]E5-Athletics Expenditures'!#REF!</definedName>
    <definedName name="EIUM_" localSheetId="15">'[15]E5-Athletics Expenditures'!#REF!</definedName>
    <definedName name="EIUM_">'[16]E5-Athletics Expenditures'!#REF!</definedName>
    <definedName name="ew">'[17]E5-Athletics Expenditures'!#REF!</definedName>
    <definedName name="g">'[1]Table 11 Summary Obj'!#REF!</definedName>
    <definedName name="Graph">OFFSET([18]Analytics!$C$11,MATCH([18]Analytics!$B$24,[18]Analytics!$B$12:$B$22,0),,,COUNTA([18]Analytics!$B$11:$G$11)-1)</definedName>
    <definedName name="instnames" comment="for drop down list">'[19]inst names'!$A$1:$A$16</definedName>
    <definedName name="ISUF_" localSheetId="2">'[3]E5-Athletics Expenditures'!#REF!</definedName>
    <definedName name="ISUF_" localSheetId="3">'[4]E5-Athletics Expenditures'!#REF!</definedName>
    <definedName name="ISUF_" localSheetId="4">'[5]E5-Athletics Expenditures'!#REF!</definedName>
    <definedName name="ISUF_" localSheetId="5">'[6]E5-Athletics Expenditures'!#REF!</definedName>
    <definedName name="ISUF_" localSheetId="6">#REF!</definedName>
    <definedName name="ISUF_" localSheetId="10">'[7]E5-Athletics Expenditures'!#REF!</definedName>
    <definedName name="ISUF_" localSheetId="7">'[8]E5-Athletics Expenditures'!#REF!</definedName>
    <definedName name="ISUF_" localSheetId="8">'[9]E5-Athletics Expenditures'!#REF!</definedName>
    <definedName name="ISUF_" localSheetId="9">'[10]E5-Athletics Expenditures'!#REF!</definedName>
    <definedName name="ISUF_" localSheetId="14">'[11]E5-Athletics Expenditures'!#REF!</definedName>
    <definedName name="ISUF_" localSheetId="11">'[12]E5-Athletics Expenditures'!#REF!</definedName>
    <definedName name="ISUF_" localSheetId="12">'[13]E5-Athletics Expenditures'!#REF!</definedName>
    <definedName name="ISUF_" localSheetId="13">'[14]E5-Athletics Expenditures'!#REF!</definedName>
    <definedName name="ISUF_" localSheetId="15">'[15]E5-Athletics Expenditures'!#REF!</definedName>
    <definedName name="ISUF_">'[16]E5-Athletics Expenditures'!#REF!</definedName>
    <definedName name="ISUM_" localSheetId="2">'[3]E5-Athletics Expenditures'!#REF!</definedName>
    <definedName name="ISUM_" localSheetId="3">'[4]E5-Athletics Expenditures'!#REF!</definedName>
    <definedName name="ISUM_" localSheetId="4">'[5]E5-Athletics Expenditures'!#REF!</definedName>
    <definedName name="ISUM_" localSheetId="5">'[6]E5-Athletics Expenditures'!#REF!</definedName>
    <definedName name="ISUM_" localSheetId="6">#REF!</definedName>
    <definedName name="ISUM_" localSheetId="10">'[7]E5-Athletics Expenditures'!#REF!</definedName>
    <definedName name="ISUM_" localSheetId="7">'[8]E5-Athletics Expenditures'!#REF!</definedName>
    <definedName name="ISUM_" localSheetId="8">'[9]E5-Athletics Expenditures'!#REF!</definedName>
    <definedName name="ISUM_" localSheetId="9">'[10]E5-Athletics Expenditures'!#REF!</definedName>
    <definedName name="ISUM_" localSheetId="14">'[11]E5-Athletics Expenditures'!#REF!</definedName>
    <definedName name="ISUM_" localSheetId="11">'[12]E5-Athletics Expenditures'!#REF!</definedName>
    <definedName name="ISUM_" localSheetId="12">'[13]E5-Athletics Expenditures'!#REF!</definedName>
    <definedName name="ISUM_" localSheetId="13">'[14]E5-Athletics Expenditures'!#REF!</definedName>
    <definedName name="ISUM_" localSheetId="15">'[15]E5-Athletics Expenditures'!#REF!</definedName>
    <definedName name="ISUM_">'[16]E5-Athletics Expenditures'!#REF!</definedName>
    <definedName name="j">#REF!</definedName>
    <definedName name="NIUF_" localSheetId="2">'[3]E5-Athletics Expenditures'!#REF!</definedName>
    <definedName name="NIUF_" localSheetId="3">'[4]E5-Athletics Expenditures'!#REF!</definedName>
    <definedName name="NIUF_" localSheetId="4">'[5]E5-Athletics Expenditures'!#REF!</definedName>
    <definedName name="NIUF_" localSheetId="5">'[6]E5-Athletics Expenditures'!#REF!</definedName>
    <definedName name="NIUF_" localSheetId="6">#REF!</definedName>
    <definedName name="NIUF_" localSheetId="10">'[7]E5-Athletics Expenditures'!#REF!</definedName>
    <definedName name="NIUF_" localSheetId="7">'[8]E5-Athletics Expenditures'!#REF!</definedName>
    <definedName name="NIUF_" localSheetId="8">'[9]E5-Athletics Expenditures'!#REF!</definedName>
    <definedName name="NIUF_" localSheetId="9">'[10]E5-Athletics Expenditures'!#REF!</definedName>
    <definedName name="NIUF_" localSheetId="14">'[11]E5-Athletics Expenditures'!#REF!</definedName>
    <definedName name="NIUF_" localSheetId="11">'[12]E5-Athletics Expenditures'!#REF!</definedName>
    <definedName name="NIUF_" localSheetId="12">'[13]E5-Athletics Expenditures'!#REF!</definedName>
    <definedName name="NIUF_" localSheetId="13">'[14]E5-Athletics Expenditures'!#REF!</definedName>
    <definedName name="NIUF_" localSheetId="15">'[15]E5-Athletics Expenditures'!#REF!</definedName>
    <definedName name="NIUF_">'[16]E5-Athletics Expenditures'!#REF!</definedName>
    <definedName name="NIUM_" localSheetId="2">'[3]E5-Athletics Expenditures'!#REF!</definedName>
    <definedName name="NIUM_" localSheetId="3">'[4]E5-Athletics Expenditures'!#REF!</definedName>
    <definedName name="NIUM_" localSheetId="4">'[5]E5-Athletics Expenditures'!#REF!</definedName>
    <definedName name="NIUM_" localSheetId="5">'[6]E5-Athletics Expenditures'!#REF!</definedName>
    <definedName name="NIUM_" localSheetId="6">#REF!</definedName>
    <definedName name="NIUM_" localSheetId="10">'[7]E5-Athletics Expenditures'!#REF!</definedName>
    <definedName name="NIUM_" localSheetId="7">'[8]E5-Athletics Expenditures'!#REF!</definedName>
    <definedName name="NIUM_" localSheetId="8">'[9]E5-Athletics Expenditures'!#REF!</definedName>
    <definedName name="NIUM_" localSheetId="9">'[10]E5-Athletics Expenditures'!#REF!</definedName>
    <definedName name="NIUM_" localSheetId="14">'[11]E5-Athletics Expenditures'!#REF!</definedName>
    <definedName name="NIUM_" localSheetId="11">'[12]E5-Athletics Expenditures'!#REF!</definedName>
    <definedName name="NIUM_" localSheetId="12">'[13]E5-Athletics Expenditures'!#REF!</definedName>
    <definedName name="NIUM_" localSheetId="13">'[14]E5-Athletics Expenditures'!#REF!</definedName>
    <definedName name="NIUM_" localSheetId="15">'[15]E5-Athletics Expenditures'!#REF!</definedName>
    <definedName name="NIUM_">'[16]E5-Athletics Expenditures'!#REF!</definedName>
    <definedName name="_xlnm.Print_Area" localSheetId="5">NEIU!$A$1:$N$30</definedName>
    <definedName name="_xlnm.Print_Area" localSheetId="7">SIUC!$A$1:$N$31</definedName>
    <definedName name="saf">#REF!</definedName>
    <definedName name="SICF_" localSheetId="2">'[3]E5-Athletics Expenditures'!#REF!</definedName>
    <definedName name="SICF_" localSheetId="3">'[4]E5-Athletics Expenditures'!#REF!</definedName>
    <definedName name="SICF_" localSheetId="4">'[5]E5-Athletics Expenditures'!#REF!</definedName>
    <definedName name="SICF_" localSheetId="5">'[6]E5-Athletics Expenditures'!#REF!</definedName>
    <definedName name="SICF_" localSheetId="6">#REF!</definedName>
    <definedName name="SICF_" localSheetId="10">'[7]E5-Athletics Expenditures'!#REF!</definedName>
    <definedName name="SICF_" localSheetId="7">'[8]E5-Athletics Expenditures'!#REF!</definedName>
    <definedName name="SICF_" localSheetId="8">'[9]E5-Athletics Expenditures'!#REF!</definedName>
    <definedName name="SICF_" localSheetId="9">'[10]E5-Athletics Expenditures'!#REF!</definedName>
    <definedName name="SICF_" localSheetId="14">'[11]E5-Athletics Expenditures'!#REF!</definedName>
    <definedName name="SICF_" localSheetId="11">'[12]E5-Athletics Expenditures'!#REF!</definedName>
    <definedName name="SICF_" localSheetId="12">'[13]E5-Athletics Expenditures'!#REF!</definedName>
    <definedName name="SICF_" localSheetId="13">'[14]E5-Athletics Expenditures'!#REF!</definedName>
    <definedName name="SICF_" localSheetId="15">'[15]E5-Athletics Expenditures'!#REF!</definedName>
    <definedName name="SICF_">'[16]E5-Athletics Expenditures'!#REF!</definedName>
    <definedName name="SICM_" localSheetId="2">'[3]E5-Athletics Expenditures'!#REF!</definedName>
    <definedName name="SICM_" localSheetId="3">'[4]E5-Athletics Expenditures'!#REF!</definedName>
    <definedName name="SICM_" localSheetId="4">'[5]E5-Athletics Expenditures'!#REF!</definedName>
    <definedName name="SICM_" localSheetId="5">'[6]E5-Athletics Expenditures'!#REF!</definedName>
    <definedName name="SICM_" localSheetId="6">#REF!</definedName>
    <definedName name="SICM_" localSheetId="10">'[7]E5-Athletics Expenditures'!#REF!</definedName>
    <definedName name="SICM_" localSheetId="7">'[8]E5-Athletics Expenditures'!#REF!</definedName>
    <definedName name="SICM_" localSheetId="8">'[9]E5-Athletics Expenditures'!#REF!</definedName>
    <definedName name="SICM_" localSheetId="9">'[10]E5-Athletics Expenditures'!#REF!</definedName>
    <definedName name="SICM_" localSheetId="14">'[11]E5-Athletics Expenditures'!#REF!</definedName>
    <definedName name="SICM_" localSheetId="11">'[12]E5-Athletics Expenditures'!#REF!</definedName>
    <definedName name="SICM_" localSheetId="12">'[13]E5-Athletics Expenditures'!#REF!</definedName>
    <definedName name="SICM_" localSheetId="13">'[14]E5-Athletics Expenditures'!#REF!</definedName>
    <definedName name="SICM_" localSheetId="15">'[15]E5-Athletics Expenditures'!#REF!</definedName>
    <definedName name="SICM_">'[16]E5-Athletics Expenditures'!#REF!</definedName>
    <definedName name="SIEF_" localSheetId="2">'[3]E5-Athletics Expenditures'!#REF!</definedName>
    <definedName name="SIEF_" localSheetId="3">'[4]E5-Athletics Expenditures'!#REF!</definedName>
    <definedName name="SIEF_" localSheetId="4">'[5]E5-Athletics Expenditures'!#REF!</definedName>
    <definedName name="SIEF_" localSheetId="5">'[6]E5-Athletics Expenditures'!#REF!</definedName>
    <definedName name="SIEF_" localSheetId="6">#REF!</definedName>
    <definedName name="SIEF_" localSheetId="10">'[7]E5-Athletics Expenditures'!#REF!</definedName>
    <definedName name="SIEF_" localSheetId="7">'[8]E5-Athletics Expenditures'!#REF!</definedName>
    <definedName name="SIEF_" localSheetId="8">'[9]E5-Athletics Expenditures'!#REF!</definedName>
    <definedName name="SIEF_" localSheetId="9">'[10]E5-Athletics Expenditures'!#REF!</definedName>
    <definedName name="SIEF_" localSheetId="14">'[11]E5-Athletics Expenditures'!#REF!</definedName>
    <definedName name="SIEF_" localSheetId="11">'[12]E5-Athletics Expenditures'!#REF!</definedName>
    <definedName name="SIEF_" localSheetId="12">'[13]E5-Athletics Expenditures'!#REF!</definedName>
    <definedName name="SIEF_" localSheetId="13">'[14]E5-Athletics Expenditures'!#REF!</definedName>
    <definedName name="SIEF_" localSheetId="15">'[15]E5-Athletics Expenditures'!#REF!</definedName>
    <definedName name="SIEF_">'[16]E5-Athletics Expenditures'!#REF!</definedName>
    <definedName name="Table10a" localSheetId="2">#REF!</definedName>
    <definedName name="Table10a" localSheetId="3">#REF!</definedName>
    <definedName name="Table10a" localSheetId="4">#REF!</definedName>
    <definedName name="Table10a" localSheetId="5">#REF!</definedName>
    <definedName name="Table10a" localSheetId="6">#REF!</definedName>
    <definedName name="Table10a" localSheetId="10">#REF!</definedName>
    <definedName name="Table10a" localSheetId="7">#REF!</definedName>
    <definedName name="Table10a" localSheetId="8">#REF!</definedName>
    <definedName name="Table10a" localSheetId="9">#REF!</definedName>
    <definedName name="Table10a" localSheetId="14">#REF!</definedName>
    <definedName name="Table10a" localSheetId="11">#REF!</definedName>
    <definedName name="Table10a" localSheetId="12">#REF!</definedName>
    <definedName name="Table10a" localSheetId="13">#REF!</definedName>
    <definedName name="Table10a" localSheetId="15">#REF!</definedName>
    <definedName name="Table10a">#REF!</definedName>
    <definedName name="Table10b" localSheetId="2">#REF!</definedName>
    <definedName name="Table10b" localSheetId="3">#REF!</definedName>
    <definedName name="Table10b" localSheetId="4">#REF!</definedName>
    <definedName name="Table10b" localSheetId="5">#REF!</definedName>
    <definedName name="Table10b" localSheetId="6">#REF!</definedName>
    <definedName name="Table10b" localSheetId="10">#REF!</definedName>
    <definedName name="Table10b" localSheetId="7">#REF!</definedName>
    <definedName name="Table10b" localSheetId="8">#REF!</definedName>
    <definedName name="Table10b" localSheetId="9">#REF!</definedName>
    <definedName name="Table10b" localSheetId="14">#REF!</definedName>
    <definedName name="Table10b" localSheetId="11">#REF!</definedName>
    <definedName name="Table10b" localSheetId="12">#REF!</definedName>
    <definedName name="Table10b" localSheetId="13">#REF!</definedName>
    <definedName name="Table10b" localSheetId="15">#REF!</definedName>
    <definedName name="Table10b">#REF!</definedName>
    <definedName name="Table11A" localSheetId="2">EIU!$A$11:$N$29</definedName>
    <definedName name="Table11A" localSheetId="3">GSU!$A$11:$N$29</definedName>
    <definedName name="Table11A" localSheetId="4">ISU!$A$11:$N$29</definedName>
    <definedName name="Table11A" localSheetId="5">NEIU!$A$11:$N$29</definedName>
    <definedName name="Table11A" localSheetId="6">NIU!$A$11:$N$29</definedName>
    <definedName name="Table11A" localSheetId="10">'SIU System Office'!$A$11:$N$29</definedName>
    <definedName name="Table11A" localSheetId="7">SIUC!$A$11:$N$29</definedName>
    <definedName name="Table11A" localSheetId="8">SIUE!$A$11:$N$29</definedName>
    <definedName name="Table11A" localSheetId="9">SOM!$A$11:$N$29</definedName>
    <definedName name="Table11A" localSheetId="14">'UI System Office'!$A$11:$N$29</definedName>
    <definedName name="Table11A" localSheetId="11">UIC!$A$11:$N$29</definedName>
    <definedName name="Table11A" localSheetId="12">UIS!$A$11:$N$29</definedName>
    <definedName name="Table11A" localSheetId="13">UIUC!$A$11:$N$29</definedName>
    <definedName name="Table11A" localSheetId="15">WIU!$A$11:$N$29</definedName>
    <definedName name="Table11A">CSU!$A$11:$N$29</definedName>
    <definedName name="Table12" localSheetId="6">#REF!</definedName>
    <definedName name="Table12">'[20]E4-Revenue &amp; Expense by Sou (2'!$A$6:$G$40</definedName>
    <definedName name="Table1A" localSheetId="1">CSU!$A$11:$N$36</definedName>
    <definedName name="Table1A" localSheetId="2">EIU!$A$11:$N$36</definedName>
    <definedName name="Table1A" localSheetId="3">GSU!$A$11:$N$36</definedName>
    <definedName name="Table1A" localSheetId="4">ISU!$A$11:$N$36</definedName>
    <definedName name="Table1A" localSheetId="5">NEIU!$A$11:$N$30</definedName>
    <definedName name="Table1A" localSheetId="6">NIU!$A$11:$N$36</definedName>
    <definedName name="Table1A" localSheetId="10">'SIU System Office'!$A$11:$N$36</definedName>
    <definedName name="Table1A" localSheetId="7">SIUC!$A$11:$N$35</definedName>
    <definedName name="Table1A" localSheetId="8">SIUE!$A$11:$N$36</definedName>
    <definedName name="Table1A" localSheetId="9">SOM!$A$11:$N$36</definedName>
    <definedName name="Table1A" localSheetId="14">'UI System Office'!$A$11:$N$36</definedName>
    <definedName name="Table1A" localSheetId="11">UIC!$A$11:$N$36</definedName>
    <definedName name="Table1A" localSheetId="12">UIS!$A$11:$N$36</definedName>
    <definedName name="Table1A" localSheetId="13">UIUC!$A$11:$N$36</definedName>
    <definedName name="Table1A" localSheetId="15">WIU!$A$11:$N$36</definedName>
    <definedName name="table4">#REF!</definedName>
    <definedName name="Table5">'[21]13-Staff Requirements'!$A$11:$B$83</definedName>
    <definedName name="Table6" localSheetId="2">#REF!</definedName>
    <definedName name="Table6" localSheetId="3">#REF!</definedName>
    <definedName name="Table6" localSheetId="4">#REF!</definedName>
    <definedName name="Table6" localSheetId="5">#REF!</definedName>
    <definedName name="Table6" localSheetId="6">#REF!</definedName>
    <definedName name="Table6" localSheetId="10">#REF!</definedName>
    <definedName name="Table6" localSheetId="7">#REF!</definedName>
    <definedName name="Table6" localSheetId="8">#REF!</definedName>
    <definedName name="Table6" localSheetId="9">#REF!</definedName>
    <definedName name="Table6" localSheetId="14">#REF!</definedName>
    <definedName name="Table6" localSheetId="11">#REF!</definedName>
    <definedName name="Table6" localSheetId="12">#REF!</definedName>
    <definedName name="Table6" localSheetId="13">#REF!</definedName>
    <definedName name="Table6" localSheetId="15">#REF!</definedName>
    <definedName name="Table6">#REF!</definedName>
    <definedName name="Table9" localSheetId="2">#REF!</definedName>
    <definedName name="Table9" localSheetId="3">#REF!</definedName>
    <definedName name="Table9" localSheetId="4">#REF!</definedName>
    <definedName name="Table9" localSheetId="5">#REF!</definedName>
    <definedName name="Table9" localSheetId="6">#REF!</definedName>
    <definedName name="Table9" localSheetId="10">#REF!</definedName>
    <definedName name="Table9" localSheetId="7">#REF!</definedName>
    <definedName name="Table9" localSheetId="8">#REF!</definedName>
    <definedName name="Table9" localSheetId="9">#REF!</definedName>
    <definedName name="Table9" localSheetId="14">#REF!</definedName>
    <definedName name="Table9" localSheetId="11">#REF!</definedName>
    <definedName name="Table9" localSheetId="12">#REF!</definedName>
    <definedName name="Table9" localSheetId="13">#REF!</definedName>
    <definedName name="Table9" localSheetId="15">#REF!</definedName>
    <definedName name="Table9">#REF!</definedName>
    <definedName name="Temp" localSheetId="2">'[1]Table 11 Summary Obj'!#REF!</definedName>
    <definedName name="Temp" localSheetId="3">'[1]Table 11 Summary Obj'!#REF!</definedName>
    <definedName name="Temp" localSheetId="4">'[1]Table 11 Summary Obj'!#REF!</definedName>
    <definedName name="Temp" localSheetId="5">'[1]Table 11 Summary Obj'!#REF!</definedName>
    <definedName name="Temp" localSheetId="6">'[1]Table 11 Summary Obj'!#REF!</definedName>
    <definedName name="Temp" localSheetId="10">'[1]Table 11 Summary Obj'!#REF!</definedName>
    <definedName name="Temp" localSheetId="7">'[1]Table 11 Summary Obj'!#REF!</definedName>
    <definedName name="Temp" localSheetId="8">'[1]Table 11 Summary Obj'!#REF!</definedName>
    <definedName name="Temp" localSheetId="14">'[1]Table 11 Summary Obj'!#REF!</definedName>
    <definedName name="Temp" localSheetId="11">'[1]Table 11 Summary Obj'!#REF!</definedName>
    <definedName name="Temp" localSheetId="12">'[1]Table 11 Summary Obj'!#REF!</definedName>
    <definedName name="Temp" localSheetId="13">'[1]Table 11 Summary Obj'!#REF!</definedName>
    <definedName name="Temp" localSheetId="15">'[1]Table 11 Summary Obj'!#REF!</definedName>
    <definedName name="Temp">'[1]Table 11 Summary Obj'!#REF!</definedName>
    <definedName name="UICF_" localSheetId="2">'[3]E5-Athletics Expenditures'!#REF!</definedName>
    <definedName name="UICF_" localSheetId="3">'[4]E5-Athletics Expenditures'!#REF!</definedName>
    <definedName name="UICF_" localSheetId="4">'[5]E5-Athletics Expenditures'!#REF!</definedName>
    <definedName name="UICF_" localSheetId="5">'[6]E5-Athletics Expenditures'!#REF!</definedName>
    <definedName name="UICF_" localSheetId="6">#REF!</definedName>
    <definedName name="UICF_" localSheetId="10">'[7]E5-Athletics Expenditures'!#REF!</definedName>
    <definedName name="UICF_" localSheetId="7">'[8]E5-Athletics Expenditures'!#REF!</definedName>
    <definedName name="UICF_" localSheetId="8">'[9]E5-Athletics Expenditures'!#REF!</definedName>
    <definedName name="UICF_" localSheetId="9">'[10]E5-Athletics Expenditures'!#REF!</definedName>
    <definedName name="UICF_" localSheetId="14">'[11]E5-Athletics Expenditures'!#REF!</definedName>
    <definedName name="UICF_" localSheetId="11">'[12]E5-Athletics Expenditures'!#REF!</definedName>
    <definedName name="UICF_" localSheetId="12">'[13]E5-Athletics Expenditures'!#REF!</definedName>
    <definedName name="UICF_" localSheetId="13">'[14]E5-Athletics Expenditures'!#REF!</definedName>
    <definedName name="UICF_" localSheetId="15">'[15]E5-Athletics Expenditures'!#REF!</definedName>
    <definedName name="UICF_">'[16]E5-Athletics Expenditures'!#REF!</definedName>
    <definedName name="UICM_" localSheetId="2">'[3]E5-Athletics Expenditures'!#REF!</definedName>
    <definedName name="UICM_" localSheetId="3">'[4]E5-Athletics Expenditures'!#REF!</definedName>
    <definedName name="UICM_" localSheetId="4">'[5]E5-Athletics Expenditures'!#REF!</definedName>
    <definedName name="UICM_" localSheetId="5">'[6]E5-Athletics Expenditures'!#REF!</definedName>
    <definedName name="UICM_" localSheetId="6">#REF!</definedName>
    <definedName name="UICM_" localSheetId="10">'[7]E5-Athletics Expenditures'!#REF!</definedName>
    <definedName name="UICM_" localSheetId="7">'[8]E5-Athletics Expenditures'!#REF!</definedName>
    <definedName name="UICM_" localSheetId="8">'[9]E5-Athletics Expenditures'!#REF!</definedName>
    <definedName name="UICM_" localSheetId="9">'[10]E5-Athletics Expenditures'!#REF!</definedName>
    <definedName name="UICM_" localSheetId="14">'[11]E5-Athletics Expenditures'!#REF!</definedName>
    <definedName name="UICM_" localSheetId="11">'[12]E5-Athletics Expenditures'!#REF!</definedName>
    <definedName name="UICM_" localSheetId="12">'[13]E5-Athletics Expenditures'!#REF!</definedName>
    <definedName name="UICM_" localSheetId="13">'[14]E5-Athletics Expenditures'!#REF!</definedName>
    <definedName name="UICM_" localSheetId="15">'[15]E5-Athletics Expenditures'!#REF!</definedName>
    <definedName name="UICM_">'[16]E5-Athletics Expenditures'!#REF!</definedName>
    <definedName name="UISF_" localSheetId="2">'[3]E5-Athletics Expenditures'!#REF!</definedName>
    <definedName name="UISF_" localSheetId="3">'[4]E5-Athletics Expenditures'!#REF!</definedName>
    <definedName name="UISF_" localSheetId="4">'[5]E5-Athletics Expenditures'!#REF!</definedName>
    <definedName name="UISF_" localSheetId="5">'[6]E5-Athletics Expenditures'!#REF!</definedName>
    <definedName name="UISF_" localSheetId="6">#REF!</definedName>
    <definedName name="UISF_" localSheetId="10">'[7]E5-Athletics Expenditures'!#REF!</definedName>
    <definedName name="UISF_" localSheetId="7">'[8]E5-Athletics Expenditures'!#REF!</definedName>
    <definedName name="UISF_" localSheetId="8">'[9]E5-Athletics Expenditures'!#REF!</definedName>
    <definedName name="UISF_" localSheetId="9">'[10]E5-Athletics Expenditures'!#REF!</definedName>
    <definedName name="UISF_" localSheetId="14">'[11]E5-Athletics Expenditures'!#REF!</definedName>
    <definedName name="UISF_" localSheetId="11">'[12]E5-Athletics Expenditures'!#REF!</definedName>
    <definedName name="UISF_" localSheetId="12">'[13]E5-Athletics Expenditures'!#REF!</definedName>
    <definedName name="UISF_" localSheetId="13">'[14]E5-Athletics Expenditures'!#REF!</definedName>
    <definedName name="UISF_" localSheetId="15">'[15]E5-Athletics Expenditures'!#REF!</definedName>
    <definedName name="UISF_">'[16]E5-Athletics Expenditures'!#REF!</definedName>
    <definedName name="UISM_" localSheetId="2">'[3]E5-Athletics Expenditures'!#REF!</definedName>
    <definedName name="UISM_" localSheetId="3">'[4]E5-Athletics Expenditures'!#REF!</definedName>
    <definedName name="UISM_" localSheetId="4">'[5]E5-Athletics Expenditures'!#REF!</definedName>
    <definedName name="UISM_" localSheetId="5">'[6]E5-Athletics Expenditures'!#REF!</definedName>
    <definedName name="UISM_" localSheetId="6">#REF!</definedName>
    <definedName name="UISM_" localSheetId="10">'[7]E5-Athletics Expenditures'!#REF!</definedName>
    <definedName name="UISM_" localSheetId="7">'[8]E5-Athletics Expenditures'!#REF!</definedName>
    <definedName name="UISM_" localSheetId="8">'[9]E5-Athletics Expenditures'!#REF!</definedName>
    <definedName name="UISM_" localSheetId="9">'[10]E5-Athletics Expenditures'!#REF!</definedName>
    <definedName name="UISM_" localSheetId="14">'[11]E5-Athletics Expenditures'!#REF!</definedName>
    <definedName name="UISM_" localSheetId="11">'[12]E5-Athletics Expenditures'!#REF!</definedName>
    <definedName name="UISM_" localSheetId="12">'[13]E5-Athletics Expenditures'!#REF!</definedName>
    <definedName name="UISM_" localSheetId="13">'[14]E5-Athletics Expenditures'!#REF!</definedName>
    <definedName name="UISM_" localSheetId="15">'[15]E5-Athletics Expenditures'!#REF!</definedName>
    <definedName name="UISM_">'[16]E5-Athletics Expenditures'!#REF!</definedName>
    <definedName name="UIUF_" localSheetId="2">'[3]E5-Athletics Expenditures'!#REF!</definedName>
    <definedName name="UIUF_" localSheetId="3">'[4]E5-Athletics Expenditures'!#REF!</definedName>
    <definedName name="UIUF_" localSheetId="4">'[5]E5-Athletics Expenditures'!#REF!</definedName>
    <definedName name="UIUF_" localSheetId="5">'[6]E5-Athletics Expenditures'!#REF!</definedName>
    <definedName name="UIUF_" localSheetId="6">#REF!</definedName>
    <definedName name="UIUF_" localSheetId="10">'[7]E5-Athletics Expenditures'!#REF!</definedName>
    <definedName name="UIUF_" localSheetId="7">'[8]E5-Athletics Expenditures'!#REF!</definedName>
    <definedName name="UIUF_" localSheetId="8">'[9]E5-Athletics Expenditures'!#REF!</definedName>
    <definedName name="UIUF_" localSheetId="9">'[10]E5-Athletics Expenditures'!#REF!</definedName>
    <definedName name="UIUF_" localSheetId="14">'[11]E5-Athletics Expenditures'!#REF!</definedName>
    <definedName name="UIUF_" localSheetId="11">'[12]E5-Athletics Expenditures'!#REF!</definedName>
    <definedName name="UIUF_" localSheetId="12">'[13]E5-Athletics Expenditures'!#REF!</definedName>
    <definedName name="UIUF_" localSheetId="13">'[14]E5-Athletics Expenditures'!#REF!</definedName>
    <definedName name="UIUF_" localSheetId="15">'[15]E5-Athletics Expenditures'!#REF!</definedName>
    <definedName name="UIUF_">'[16]E5-Athletics Expenditures'!#REF!</definedName>
    <definedName name="UIUM_" localSheetId="2">'[3]E5-Athletics Expenditures'!#REF!</definedName>
    <definedName name="UIUM_" localSheetId="3">'[4]E5-Athletics Expenditures'!#REF!</definedName>
    <definedName name="UIUM_" localSheetId="4">'[5]E5-Athletics Expenditures'!#REF!</definedName>
    <definedName name="UIUM_" localSheetId="5">'[6]E5-Athletics Expenditures'!#REF!</definedName>
    <definedName name="UIUM_" localSheetId="6">#REF!</definedName>
    <definedName name="UIUM_" localSheetId="10">'[7]E5-Athletics Expenditures'!#REF!</definedName>
    <definedName name="UIUM_" localSheetId="7">'[8]E5-Athletics Expenditures'!#REF!</definedName>
    <definedName name="UIUM_" localSheetId="8">'[9]E5-Athletics Expenditures'!#REF!</definedName>
    <definedName name="UIUM_" localSheetId="9">'[10]E5-Athletics Expenditures'!#REF!</definedName>
    <definedName name="UIUM_" localSheetId="14">'[11]E5-Athletics Expenditures'!#REF!</definedName>
    <definedName name="UIUM_" localSheetId="11">'[12]E5-Athletics Expenditures'!#REF!</definedName>
    <definedName name="UIUM_" localSheetId="12">'[13]E5-Athletics Expenditures'!#REF!</definedName>
    <definedName name="UIUM_" localSheetId="13">'[14]E5-Athletics Expenditures'!#REF!</definedName>
    <definedName name="UIUM_" localSheetId="15">'[15]E5-Athletics Expenditures'!#REF!</definedName>
    <definedName name="UIUM_">'[16]E5-Athletics Expenditures'!#REF!</definedName>
    <definedName name="UNIF_" localSheetId="2">'[3]E5-Athletics Expenditures'!#REF!</definedName>
    <definedName name="UNIF_" localSheetId="3">'[4]E5-Athletics Expenditures'!#REF!</definedName>
    <definedName name="UNIF_" localSheetId="4">'[5]E5-Athletics Expenditures'!#REF!</definedName>
    <definedName name="UNIF_" localSheetId="5">'[6]E5-Athletics Expenditures'!#REF!</definedName>
    <definedName name="UNIF_" localSheetId="6">#REF!</definedName>
    <definedName name="UNIF_" localSheetId="10">'[7]E5-Athletics Expenditures'!#REF!</definedName>
    <definedName name="UNIF_" localSheetId="7">'[8]E5-Athletics Expenditures'!#REF!</definedName>
    <definedName name="UNIF_" localSheetId="8">'[9]E5-Athletics Expenditures'!#REF!</definedName>
    <definedName name="UNIF_" localSheetId="9">'[10]E5-Athletics Expenditures'!#REF!</definedName>
    <definedName name="UNIF_" localSheetId="14">'[11]E5-Athletics Expenditures'!#REF!</definedName>
    <definedName name="UNIF_" localSheetId="11">'[12]E5-Athletics Expenditures'!#REF!</definedName>
    <definedName name="UNIF_" localSheetId="12">'[13]E5-Athletics Expenditures'!#REF!</definedName>
    <definedName name="UNIF_" localSheetId="13">'[14]E5-Athletics Expenditures'!#REF!</definedName>
    <definedName name="UNIF_" localSheetId="15">'[15]E5-Athletics Expenditures'!#REF!</definedName>
    <definedName name="UNIF_">'[16]E5-Athletics Expenditures'!#REF!</definedName>
    <definedName name="UNIM_" localSheetId="2">'[3]E5-Athletics Expenditures'!#REF!</definedName>
    <definedName name="UNIM_" localSheetId="3">'[4]E5-Athletics Expenditures'!#REF!</definedName>
    <definedName name="UNIM_" localSheetId="4">'[5]E5-Athletics Expenditures'!#REF!</definedName>
    <definedName name="UNIM_" localSheetId="5">'[6]E5-Athletics Expenditures'!#REF!</definedName>
    <definedName name="UNIM_" localSheetId="6">#REF!</definedName>
    <definedName name="UNIM_" localSheetId="10">'[7]E5-Athletics Expenditures'!#REF!</definedName>
    <definedName name="UNIM_" localSheetId="7">'[8]E5-Athletics Expenditures'!#REF!</definedName>
    <definedName name="UNIM_" localSheetId="8">'[9]E5-Athletics Expenditures'!#REF!</definedName>
    <definedName name="UNIM_" localSheetId="9">'[10]E5-Athletics Expenditures'!#REF!</definedName>
    <definedName name="UNIM_" localSheetId="14">'[11]E5-Athletics Expenditures'!#REF!</definedName>
    <definedName name="UNIM_" localSheetId="11">'[12]E5-Athletics Expenditures'!#REF!</definedName>
    <definedName name="UNIM_" localSheetId="12">'[13]E5-Athletics Expenditures'!#REF!</definedName>
    <definedName name="UNIM_" localSheetId="13">'[14]E5-Athletics Expenditures'!#REF!</definedName>
    <definedName name="UNIM_" localSheetId="15">'[15]E5-Athletics Expenditures'!#REF!</definedName>
    <definedName name="UNIM_">'[16]E5-Athletics Expenditures'!#REF!</definedName>
    <definedName name="WIUF_" localSheetId="2">'[3]E5-Athletics Expenditures'!#REF!</definedName>
    <definedName name="WIUF_" localSheetId="3">'[4]E5-Athletics Expenditures'!#REF!</definedName>
    <definedName name="WIUF_" localSheetId="4">'[5]E5-Athletics Expenditures'!#REF!</definedName>
    <definedName name="WIUF_" localSheetId="5">'[6]E5-Athletics Expenditures'!#REF!</definedName>
    <definedName name="WIUF_" localSheetId="6">#REF!</definedName>
    <definedName name="WIUF_" localSheetId="10">'[7]E5-Athletics Expenditures'!#REF!</definedName>
    <definedName name="WIUF_" localSheetId="7">'[8]E5-Athletics Expenditures'!#REF!</definedName>
    <definedName name="WIUF_" localSheetId="8">'[9]E5-Athletics Expenditures'!#REF!</definedName>
    <definedName name="WIUF_" localSheetId="9">'[10]E5-Athletics Expenditures'!#REF!</definedName>
    <definedName name="WIUF_" localSheetId="14">'[11]E5-Athletics Expenditures'!#REF!</definedName>
    <definedName name="WIUF_" localSheetId="11">'[12]E5-Athletics Expenditures'!#REF!</definedName>
    <definedName name="WIUF_" localSheetId="12">'[13]E5-Athletics Expenditures'!#REF!</definedName>
    <definedName name="WIUF_" localSheetId="13">'[14]E5-Athletics Expenditures'!#REF!</definedName>
    <definedName name="WIUF_" localSheetId="15">'[15]E5-Athletics Expenditures'!#REF!</definedName>
    <definedName name="WIUF_">'[16]E5-Athletics Expenditures'!#REF!</definedName>
    <definedName name="WIUM_" localSheetId="2">'[3]E5-Athletics Expenditures'!#REF!</definedName>
    <definedName name="WIUM_" localSheetId="3">'[4]E5-Athletics Expenditures'!#REF!</definedName>
    <definedName name="WIUM_" localSheetId="4">'[5]E5-Athletics Expenditures'!#REF!</definedName>
    <definedName name="WIUM_" localSheetId="5">'[6]E5-Athletics Expenditures'!#REF!</definedName>
    <definedName name="WIUM_" localSheetId="6">#REF!</definedName>
    <definedName name="WIUM_" localSheetId="10">'[7]E5-Athletics Expenditures'!#REF!</definedName>
    <definedName name="WIUM_" localSheetId="7">'[8]E5-Athletics Expenditures'!#REF!</definedName>
    <definedName name="WIUM_" localSheetId="8">'[9]E5-Athletics Expenditures'!#REF!</definedName>
    <definedName name="WIUM_" localSheetId="9">'[10]E5-Athletics Expenditures'!#REF!</definedName>
    <definedName name="WIUM_" localSheetId="14">'[11]E5-Athletics Expenditures'!#REF!</definedName>
    <definedName name="WIUM_" localSheetId="11">'[12]E5-Athletics Expenditures'!#REF!</definedName>
    <definedName name="WIUM_" localSheetId="12">'[13]E5-Athletics Expenditures'!#REF!</definedName>
    <definedName name="WIUM_" localSheetId="13">'[14]E5-Athletics Expenditures'!#REF!</definedName>
    <definedName name="WIUM_" localSheetId="15">'[15]E5-Athletics Expenditures'!#REF!</definedName>
    <definedName name="WIUM_">'[16]E5-Athletics Expenditures'!#REF!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45" i="2" l="1"/>
  <c r="D273" i="2"/>
  <c r="D301" i="2"/>
  <c r="D329" i="2"/>
  <c r="D217" i="2"/>
  <c r="D231" i="2"/>
  <c r="D259" i="2"/>
  <c r="D287" i="2"/>
  <c r="D315" i="2"/>
  <c r="D203" i="2"/>
  <c r="A5" i="17"/>
  <c r="A5" i="16"/>
  <c r="A5" i="15"/>
  <c r="A5" i="14"/>
  <c r="A5" i="13"/>
  <c r="A5" i="12"/>
  <c r="A5" i="11"/>
  <c r="A5" i="10"/>
  <c r="A5" i="9"/>
  <c r="A5" i="8"/>
  <c r="A5" i="7"/>
  <c r="A5" i="6"/>
  <c r="A5" i="5"/>
  <c r="A5" i="4"/>
  <c r="A478" i="2"/>
  <c r="A450" i="2"/>
  <c r="A422" i="2"/>
  <c r="A394" i="2"/>
  <c r="A366" i="2"/>
  <c r="A338" i="2"/>
  <c r="A310" i="2"/>
  <c r="A282" i="2"/>
  <c r="A254" i="2"/>
  <c r="A226" i="2"/>
  <c r="A198" i="2"/>
  <c r="A170" i="2"/>
  <c r="A142" i="2"/>
  <c r="A114" i="2"/>
  <c r="A86" i="2"/>
  <c r="A58" i="2"/>
  <c r="A30" i="2"/>
  <c r="N484" i="2"/>
  <c r="N485" i="2"/>
  <c r="N486" i="2"/>
  <c r="N487" i="2"/>
  <c r="N488" i="2"/>
  <c r="N489" i="2"/>
  <c r="N490" i="2"/>
  <c r="N491" i="2"/>
  <c r="N492" i="2"/>
  <c r="N493" i="2"/>
  <c r="N494" i="2"/>
  <c r="N495" i="2"/>
  <c r="N496" i="2"/>
  <c r="N497" i="2"/>
  <c r="N483" i="2"/>
  <c r="L484" i="2"/>
  <c r="L485" i="2"/>
  <c r="L486" i="2"/>
  <c r="L487" i="2"/>
  <c r="L488" i="2"/>
  <c r="L489" i="2"/>
  <c r="L490" i="2"/>
  <c r="L491" i="2"/>
  <c r="L492" i="2"/>
  <c r="L493" i="2"/>
  <c r="L494" i="2"/>
  <c r="L495" i="2"/>
  <c r="L496" i="2"/>
  <c r="L497" i="2"/>
  <c r="L483" i="2"/>
  <c r="J484" i="2"/>
  <c r="J485" i="2"/>
  <c r="J486" i="2"/>
  <c r="J487" i="2"/>
  <c r="J488" i="2"/>
  <c r="J489" i="2"/>
  <c r="J490" i="2"/>
  <c r="J491" i="2"/>
  <c r="J492" i="2"/>
  <c r="J493" i="2"/>
  <c r="J494" i="2"/>
  <c r="J495" i="2"/>
  <c r="J496" i="2"/>
  <c r="J497" i="2"/>
  <c r="J483" i="2"/>
  <c r="H484" i="2"/>
  <c r="H485" i="2"/>
  <c r="H486" i="2"/>
  <c r="H487" i="2"/>
  <c r="H488" i="2"/>
  <c r="H489" i="2"/>
  <c r="H490" i="2"/>
  <c r="H491" i="2"/>
  <c r="H492" i="2"/>
  <c r="H493" i="2"/>
  <c r="H494" i="2"/>
  <c r="H495" i="2"/>
  <c r="H496" i="2"/>
  <c r="H497" i="2"/>
  <c r="H483" i="2"/>
  <c r="F484" i="2"/>
  <c r="F485" i="2"/>
  <c r="F486" i="2"/>
  <c r="F487" i="2"/>
  <c r="F488" i="2"/>
  <c r="F489" i="2"/>
  <c r="F490" i="2"/>
  <c r="F491" i="2"/>
  <c r="F492" i="2"/>
  <c r="F493" i="2"/>
  <c r="F494" i="2"/>
  <c r="F495" i="2"/>
  <c r="F496" i="2"/>
  <c r="F497" i="2"/>
  <c r="F483" i="2"/>
  <c r="D484" i="2"/>
  <c r="D485" i="2"/>
  <c r="D486" i="2"/>
  <c r="D487" i="2"/>
  <c r="D488" i="2"/>
  <c r="D489" i="2"/>
  <c r="D490" i="2"/>
  <c r="D491" i="2"/>
  <c r="D492" i="2"/>
  <c r="D493" i="2"/>
  <c r="D494" i="2"/>
  <c r="D495" i="2"/>
  <c r="D496" i="2"/>
  <c r="D497" i="2"/>
  <c r="D483" i="2"/>
  <c r="B484" i="2"/>
  <c r="B485" i="2"/>
  <c r="B486" i="2"/>
  <c r="B487" i="2"/>
  <c r="B488" i="2"/>
  <c r="B489" i="2"/>
  <c r="B490" i="2"/>
  <c r="B491" i="2"/>
  <c r="B492" i="2"/>
  <c r="B493" i="2"/>
  <c r="B494" i="2"/>
  <c r="B495" i="2"/>
  <c r="B496" i="2"/>
  <c r="B497" i="2"/>
  <c r="B483" i="2"/>
  <c r="N456" i="2"/>
  <c r="N457" i="2"/>
  <c r="N345" i="2" s="1"/>
  <c r="N458" i="2"/>
  <c r="N459" i="2"/>
  <c r="N460" i="2"/>
  <c r="N348" i="2"/>
  <c r="N12" i="2"/>
  <c r="N461" i="2"/>
  <c r="N462" i="2"/>
  <c r="N463" i="2"/>
  <c r="N464" i="2"/>
  <c r="N465" i="2"/>
  <c r="N466" i="2"/>
  <c r="N467" i="2"/>
  <c r="N468" i="2"/>
  <c r="N469" i="2"/>
  <c r="N455" i="2"/>
  <c r="L456" i="2"/>
  <c r="L457" i="2"/>
  <c r="L458" i="2"/>
  <c r="L459" i="2"/>
  <c r="L460" i="2"/>
  <c r="L461" i="2"/>
  <c r="L462" i="2"/>
  <c r="L350" i="2" s="1"/>
  <c r="L14" i="2" s="1"/>
  <c r="L463" i="2"/>
  <c r="L464" i="2"/>
  <c r="L465" i="2"/>
  <c r="L353" i="2" s="1"/>
  <c r="L466" i="2"/>
  <c r="L467" i="2"/>
  <c r="L468" i="2"/>
  <c r="L356" i="2" s="1"/>
  <c r="L469" i="2"/>
  <c r="L455" i="2"/>
  <c r="J456" i="2"/>
  <c r="J457" i="2"/>
  <c r="J458" i="2"/>
  <c r="J459" i="2"/>
  <c r="J347" i="2" s="1"/>
  <c r="J460" i="2"/>
  <c r="J461" i="2"/>
  <c r="J462" i="2"/>
  <c r="J463" i="2"/>
  <c r="J464" i="2"/>
  <c r="J352" i="2" s="1"/>
  <c r="J465" i="2"/>
  <c r="J466" i="2"/>
  <c r="J354" i="2"/>
  <c r="J467" i="2"/>
  <c r="J468" i="2"/>
  <c r="J469" i="2"/>
  <c r="J455" i="2"/>
  <c r="J343" i="2"/>
  <c r="H456" i="2"/>
  <c r="H457" i="2"/>
  <c r="H458" i="2"/>
  <c r="H346" i="2" s="1"/>
  <c r="H459" i="2"/>
  <c r="H347" i="2" s="1"/>
  <c r="H11" i="2"/>
  <c r="H460" i="2"/>
  <c r="H461" i="2"/>
  <c r="H462" i="2"/>
  <c r="H463" i="2"/>
  <c r="H464" i="2"/>
  <c r="H465" i="2"/>
  <c r="H466" i="2"/>
  <c r="H467" i="2"/>
  <c r="H468" i="2"/>
  <c r="H469" i="2"/>
  <c r="H455" i="2"/>
  <c r="H343" i="2"/>
  <c r="H7" i="2"/>
  <c r="F456" i="2"/>
  <c r="F457" i="2"/>
  <c r="F458" i="2"/>
  <c r="F459" i="2"/>
  <c r="F460" i="2"/>
  <c r="F461" i="2"/>
  <c r="F462" i="2"/>
  <c r="F463" i="2"/>
  <c r="F464" i="2"/>
  <c r="F352" i="2"/>
  <c r="F16" i="2"/>
  <c r="F465" i="2"/>
  <c r="F466" i="2"/>
  <c r="F467" i="2"/>
  <c r="F468" i="2"/>
  <c r="F469" i="2"/>
  <c r="F455" i="2"/>
  <c r="N428" i="2"/>
  <c r="N429" i="2"/>
  <c r="N9" i="2"/>
  <c r="N430" i="2"/>
  <c r="N431" i="2"/>
  <c r="N432" i="2"/>
  <c r="N433" i="2"/>
  <c r="N434" i="2"/>
  <c r="N435" i="2"/>
  <c r="N436" i="2"/>
  <c r="N437" i="2"/>
  <c r="N438" i="2"/>
  <c r="N439" i="2"/>
  <c r="N440" i="2"/>
  <c r="N441" i="2"/>
  <c r="N427" i="2"/>
  <c r="L428" i="2"/>
  <c r="L429" i="2"/>
  <c r="L430" i="2"/>
  <c r="L431" i="2"/>
  <c r="L432" i="2"/>
  <c r="L433" i="2"/>
  <c r="L434" i="2"/>
  <c r="L435" i="2"/>
  <c r="L436" i="2"/>
  <c r="L437" i="2"/>
  <c r="L438" i="2"/>
  <c r="L354" i="2"/>
  <c r="L439" i="2"/>
  <c r="L440" i="2"/>
  <c r="L441" i="2"/>
  <c r="L427" i="2"/>
  <c r="L442" i="2"/>
  <c r="J428" i="2"/>
  <c r="J429" i="2"/>
  <c r="J430" i="2"/>
  <c r="J431" i="2"/>
  <c r="J442" i="2"/>
  <c r="J432" i="2"/>
  <c r="J433" i="2"/>
  <c r="J434" i="2"/>
  <c r="J435" i="2"/>
  <c r="J351" i="2"/>
  <c r="J436" i="2"/>
  <c r="J437" i="2"/>
  <c r="J438" i="2"/>
  <c r="J439" i="2"/>
  <c r="J355" i="2"/>
  <c r="J440" i="2"/>
  <c r="J441" i="2"/>
  <c r="J427" i="2"/>
  <c r="H428" i="2"/>
  <c r="H442" i="2"/>
  <c r="H429" i="2"/>
  <c r="H430" i="2"/>
  <c r="H431" i="2"/>
  <c r="P431" i="2"/>
  <c r="H432" i="2"/>
  <c r="H433" i="2"/>
  <c r="H434" i="2"/>
  <c r="H435" i="2"/>
  <c r="H436" i="2"/>
  <c r="I436" i="2"/>
  <c r="H437" i="2"/>
  <c r="H438" i="2"/>
  <c r="H439" i="2"/>
  <c r="H440" i="2"/>
  <c r="H441" i="2"/>
  <c r="H427" i="2"/>
  <c r="F428" i="2"/>
  <c r="F429" i="2"/>
  <c r="F442" i="2"/>
  <c r="F430" i="2"/>
  <c r="F431" i="2"/>
  <c r="F432" i="2"/>
  <c r="P432" i="2"/>
  <c r="F433" i="2"/>
  <c r="F349" i="2"/>
  <c r="F13" i="2"/>
  <c r="F434" i="2"/>
  <c r="F435" i="2"/>
  <c r="F436" i="2"/>
  <c r="F437" i="2"/>
  <c r="P437" i="2"/>
  <c r="F438" i="2"/>
  <c r="F439" i="2"/>
  <c r="F440" i="2"/>
  <c r="F441" i="2"/>
  <c r="F357" i="2"/>
  <c r="F21" i="2"/>
  <c r="F427" i="2"/>
  <c r="N400" i="2"/>
  <c r="N401" i="2"/>
  <c r="N402" i="2"/>
  <c r="N403" i="2"/>
  <c r="N414" i="2"/>
  <c r="N404" i="2"/>
  <c r="N405" i="2"/>
  <c r="N406" i="2"/>
  <c r="N350" i="2"/>
  <c r="N14" i="2"/>
  <c r="N407" i="2"/>
  <c r="N408" i="2"/>
  <c r="N409" i="2"/>
  <c r="N410" i="2"/>
  <c r="N354" i="2"/>
  <c r="N18" i="2" s="1"/>
  <c r="N411" i="2"/>
  <c r="N412" i="2"/>
  <c r="N413" i="2"/>
  <c r="N399" i="2"/>
  <c r="L400" i="2"/>
  <c r="L401" i="2"/>
  <c r="L402" i="2"/>
  <c r="L403" i="2"/>
  <c r="L404" i="2"/>
  <c r="L405" i="2"/>
  <c r="L406" i="2"/>
  <c r="L407" i="2"/>
  <c r="L351" i="2"/>
  <c r="L15" i="2" s="1"/>
  <c r="L408" i="2"/>
  <c r="L409" i="2"/>
  <c r="L410" i="2"/>
  <c r="L411" i="2"/>
  <c r="L412" i="2"/>
  <c r="L413" i="2"/>
  <c r="L399" i="2"/>
  <c r="J400" i="2"/>
  <c r="J401" i="2"/>
  <c r="J402" i="2"/>
  <c r="J403" i="2"/>
  <c r="J404" i="2"/>
  <c r="J405" i="2"/>
  <c r="J406" i="2"/>
  <c r="J407" i="2"/>
  <c r="J408" i="2"/>
  <c r="J409" i="2"/>
  <c r="J410" i="2"/>
  <c r="J411" i="2"/>
  <c r="J412" i="2"/>
  <c r="J413" i="2"/>
  <c r="J399" i="2"/>
  <c r="H400" i="2"/>
  <c r="H401" i="2"/>
  <c r="H402" i="2"/>
  <c r="H403" i="2"/>
  <c r="H404" i="2"/>
  <c r="H405" i="2"/>
  <c r="H349" i="2"/>
  <c r="H13" i="2"/>
  <c r="H406" i="2"/>
  <c r="H407" i="2"/>
  <c r="H408" i="2"/>
  <c r="H409" i="2"/>
  <c r="H410" i="2"/>
  <c r="H411" i="2"/>
  <c r="H412" i="2"/>
  <c r="H413" i="2"/>
  <c r="H357" i="2"/>
  <c r="H21" i="2" s="1"/>
  <c r="H399" i="2"/>
  <c r="F400" i="2"/>
  <c r="F401" i="2"/>
  <c r="F402" i="2"/>
  <c r="F403" i="2"/>
  <c r="F404" i="2"/>
  <c r="F405" i="2"/>
  <c r="F406" i="2"/>
  <c r="F407" i="2"/>
  <c r="P407" i="2"/>
  <c r="F408" i="2"/>
  <c r="F409" i="2"/>
  <c r="F410" i="2"/>
  <c r="F411" i="2"/>
  <c r="F412" i="2"/>
  <c r="F413" i="2"/>
  <c r="F399" i="2"/>
  <c r="N372" i="2"/>
  <c r="N373" i="2"/>
  <c r="N374" i="2"/>
  <c r="N375" i="2"/>
  <c r="N376" i="2"/>
  <c r="N377" i="2"/>
  <c r="N378" i="2"/>
  <c r="N379" i="2"/>
  <c r="N380" i="2"/>
  <c r="N381" i="2"/>
  <c r="N382" i="2"/>
  <c r="N383" i="2"/>
  <c r="N384" i="2"/>
  <c r="N385" i="2"/>
  <c r="N371" i="2"/>
  <c r="L372" i="2"/>
  <c r="L373" i="2"/>
  <c r="L374" i="2"/>
  <c r="L386" i="2"/>
  <c r="L375" i="2"/>
  <c r="L376" i="2"/>
  <c r="L377" i="2"/>
  <c r="L378" i="2"/>
  <c r="L379" i="2"/>
  <c r="L380" i="2"/>
  <c r="L381" i="2"/>
  <c r="L382" i="2"/>
  <c r="L383" i="2"/>
  <c r="L355" i="2"/>
  <c r="L19" i="2"/>
  <c r="L384" i="2"/>
  <c r="L385" i="2"/>
  <c r="L371" i="2"/>
  <c r="J372" i="2"/>
  <c r="J373" i="2"/>
  <c r="J374" i="2"/>
  <c r="J375" i="2"/>
  <c r="J376" i="2"/>
  <c r="J377" i="2"/>
  <c r="J378" i="2"/>
  <c r="J379" i="2"/>
  <c r="J380" i="2"/>
  <c r="J381" i="2"/>
  <c r="J382" i="2"/>
  <c r="J383" i="2"/>
  <c r="J384" i="2"/>
  <c r="J356" i="2"/>
  <c r="J20" i="2"/>
  <c r="J385" i="2"/>
  <c r="J371" i="2"/>
  <c r="J386" i="2"/>
  <c r="H372" i="2"/>
  <c r="H344" i="2"/>
  <c r="H373" i="2"/>
  <c r="H345" i="2"/>
  <c r="H9" i="2"/>
  <c r="H374" i="2"/>
  <c r="H375" i="2"/>
  <c r="H376" i="2"/>
  <c r="H377" i="2"/>
  <c r="H378" i="2"/>
  <c r="H379" i="2"/>
  <c r="H380" i="2"/>
  <c r="H352" i="2"/>
  <c r="H381" i="2"/>
  <c r="H382" i="2"/>
  <c r="H383" i="2"/>
  <c r="H384" i="2"/>
  <c r="H385" i="2"/>
  <c r="H371" i="2"/>
  <c r="F372" i="2"/>
  <c r="F373" i="2"/>
  <c r="F345" i="2"/>
  <c r="F9" i="2" s="1"/>
  <c r="F374" i="2"/>
  <c r="F375" i="2"/>
  <c r="F376" i="2"/>
  <c r="F377" i="2"/>
  <c r="F378" i="2"/>
  <c r="F379" i="2"/>
  <c r="F380" i="2"/>
  <c r="F381" i="2"/>
  <c r="F382" i="2"/>
  <c r="F354" i="2"/>
  <c r="F18" i="2" s="1"/>
  <c r="F383" i="2"/>
  <c r="F384" i="2"/>
  <c r="F385" i="2"/>
  <c r="F371" i="2"/>
  <c r="N316" i="2"/>
  <c r="N317" i="2"/>
  <c r="N318" i="2"/>
  <c r="N319" i="2"/>
  <c r="N320" i="2"/>
  <c r="N321" i="2"/>
  <c r="N322" i="2"/>
  <c r="N323" i="2"/>
  <c r="N324" i="2"/>
  <c r="N325" i="2"/>
  <c r="N326" i="2"/>
  <c r="N327" i="2"/>
  <c r="N328" i="2"/>
  <c r="N329" i="2"/>
  <c r="N315" i="2"/>
  <c r="L316" i="2"/>
  <c r="L317" i="2"/>
  <c r="L318" i="2"/>
  <c r="L319" i="2"/>
  <c r="L320" i="2"/>
  <c r="L321" i="2"/>
  <c r="L322" i="2"/>
  <c r="L323" i="2"/>
  <c r="L324" i="2"/>
  <c r="L325" i="2"/>
  <c r="L326" i="2"/>
  <c r="L327" i="2"/>
  <c r="L328" i="2"/>
  <c r="L329" i="2"/>
  <c r="L315" i="2"/>
  <c r="J316" i="2"/>
  <c r="J317" i="2"/>
  <c r="J318" i="2"/>
  <c r="J319" i="2"/>
  <c r="J320" i="2"/>
  <c r="J321" i="2"/>
  <c r="J322" i="2"/>
  <c r="J323" i="2"/>
  <c r="J324" i="2"/>
  <c r="J325" i="2"/>
  <c r="J326" i="2"/>
  <c r="J327" i="2"/>
  <c r="J328" i="2"/>
  <c r="J329" i="2"/>
  <c r="J315" i="2"/>
  <c r="H316" i="2"/>
  <c r="H317" i="2"/>
  <c r="H318" i="2"/>
  <c r="H319" i="2"/>
  <c r="H320" i="2"/>
  <c r="H321" i="2"/>
  <c r="H322" i="2"/>
  <c r="H323" i="2"/>
  <c r="H324" i="2"/>
  <c r="H325" i="2"/>
  <c r="H326" i="2"/>
  <c r="H327" i="2"/>
  <c r="H328" i="2"/>
  <c r="H329" i="2"/>
  <c r="H315" i="2"/>
  <c r="F316" i="2"/>
  <c r="F317" i="2"/>
  <c r="F318" i="2"/>
  <c r="F319" i="2"/>
  <c r="F320" i="2"/>
  <c r="F321" i="2"/>
  <c r="F322" i="2"/>
  <c r="F323" i="2"/>
  <c r="F324" i="2"/>
  <c r="F325" i="2"/>
  <c r="F326" i="2"/>
  <c r="F327" i="2"/>
  <c r="F328" i="2"/>
  <c r="F329" i="2"/>
  <c r="F315" i="2"/>
  <c r="D316" i="2"/>
  <c r="D317" i="2"/>
  <c r="D318" i="2"/>
  <c r="D319" i="2"/>
  <c r="D320" i="2"/>
  <c r="D321" i="2"/>
  <c r="D322" i="2"/>
  <c r="D323" i="2"/>
  <c r="D324" i="2"/>
  <c r="D325" i="2"/>
  <c r="D326" i="2"/>
  <c r="D327" i="2"/>
  <c r="D328" i="2"/>
  <c r="B316" i="2"/>
  <c r="B317" i="2"/>
  <c r="B318" i="2"/>
  <c r="B319" i="2"/>
  <c r="B320" i="2"/>
  <c r="B321" i="2"/>
  <c r="B322" i="2"/>
  <c r="B323" i="2"/>
  <c r="B324" i="2"/>
  <c r="B325" i="2"/>
  <c r="B326" i="2"/>
  <c r="B327" i="2"/>
  <c r="B328" i="2"/>
  <c r="B329" i="2"/>
  <c r="B315" i="2"/>
  <c r="N288" i="2"/>
  <c r="N289" i="2"/>
  <c r="N290" i="2"/>
  <c r="N291" i="2"/>
  <c r="N292" i="2"/>
  <c r="N293" i="2"/>
  <c r="N294" i="2"/>
  <c r="N295" i="2"/>
  <c r="N296" i="2"/>
  <c r="N297" i="2"/>
  <c r="N298" i="2"/>
  <c r="N299" i="2"/>
  <c r="N300" i="2"/>
  <c r="N301" i="2"/>
  <c r="N287" i="2"/>
  <c r="L288" i="2"/>
  <c r="L289" i="2"/>
  <c r="L290" i="2"/>
  <c r="L291" i="2"/>
  <c r="L235" i="2"/>
  <c r="L263" i="2"/>
  <c r="L207" i="2"/>
  <c r="L292" i="2"/>
  <c r="L293" i="2"/>
  <c r="L294" i="2"/>
  <c r="L295" i="2"/>
  <c r="L296" i="2"/>
  <c r="L297" i="2"/>
  <c r="L298" i="2"/>
  <c r="L299" i="2"/>
  <c r="L300" i="2"/>
  <c r="L301" i="2"/>
  <c r="L287" i="2"/>
  <c r="J288" i="2"/>
  <c r="J289" i="2"/>
  <c r="J290" i="2"/>
  <c r="J291" i="2"/>
  <c r="J292" i="2"/>
  <c r="J293" i="2"/>
  <c r="J294" i="2"/>
  <c r="J295" i="2"/>
  <c r="J296" i="2"/>
  <c r="J297" i="2"/>
  <c r="J298" i="2"/>
  <c r="J299" i="2"/>
  <c r="J300" i="2"/>
  <c r="J301" i="2"/>
  <c r="J287" i="2"/>
  <c r="H288" i="2"/>
  <c r="H289" i="2"/>
  <c r="H233" i="2"/>
  <c r="H261" i="2"/>
  <c r="H205" i="2"/>
  <c r="H290" i="2"/>
  <c r="H291" i="2"/>
  <c r="H292" i="2"/>
  <c r="H293" i="2"/>
  <c r="H294" i="2"/>
  <c r="H295" i="2"/>
  <c r="H296" i="2"/>
  <c r="H240" i="2"/>
  <c r="H268" i="2"/>
  <c r="H212" i="2"/>
  <c r="H297" i="2"/>
  <c r="H298" i="2"/>
  <c r="H299" i="2"/>
  <c r="H300" i="2"/>
  <c r="H301" i="2"/>
  <c r="H287" i="2"/>
  <c r="F288" i="2"/>
  <c r="F289" i="2"/>
  <c r="F290" i="2"/>
  <c r="F291" i="2"/>
  <c r="F292" i="2"/>
  <c r="F293" i="2"/>
  <c r="F294" i="2"/>
  <c r="F295" i="2"/>
  <c r="F296" i="2"/>
  <c r="F297" i="2"/>
  <c r="F298" i="2"/>
  <c r="F299" i="2"/>
  <c r="F300" i="2"/>
  <c r="F301" i="2"/>
  <c r="F287" i="2"/>
  <c r="D288" i="2"/>
  <c r="D289" i="2"/>
  <c r="D290" i="2"/>
  <c r="D291" i="2"/>
  <c r="D292" i="2"/>
  <c r="D293" i="2"/>
  <c r="D294" i="2"/>
  <c r="D295" i="2"/>
  <c r="D296" i="2"/>
  <c r="D297" i="2"/>
  <c r="D298" i="2"/>
  <c r="D299" i="2"/>
  <c r="D300" i="2"/>
  <c r="B288" i="2"/>
  <c r="B289" i="2"/>
  <c r="B290" i="2"/>
  <c r="B291" i="2"/>
  <c r="B292" i="2"/>
  <c r="B293" i="2"/>
  <c r="B294" i="2"/>
  <c r="B295" i="2"/>
  <c r="B296" i="2"/>
  <c r="B297" i="2"/>
  <c r="B298" i="2"/>
  <c r="B299" i="2"/>
  <c r="B300" i="2"/>
  <c r="B301" i="2"/>
  <c r="B287" i="2"/>
  <c r="N260" i="2"/>
  <c r="N261" i="2"/>
  <c r="N262" i="2"/>
  <c r="N263" i="2"/>
  <c r="N264" i="2"/>
  <c r="N265" i="2"/>
  <c r="N266" i="2"/>
  <c r="N267" i="2"/>
  <c r="N268" i="2"/>
  <c r="N269" i="2"/>
  <c r="N270" i="2"/>
  <c r="N271" i="2"/>
  <c r="N272" i="2"/>
  <c r="N273" i="2"/>
  <c r="N259" i="2"/>
  <c r="L260" i="2"/>
  <c r="L261" i="2"/>
  <c r="L262" i="2"/>
  <c r="L264" i="2"/>
  <c r="L265" i="2"/>
  <c r="L266" i="2"/>
  <c r="L267" i="2"/>
  <c r="L268" i="2"/>
  <c r="L269" i="2"/>
  <c r="L270" i="2"/>
  <c r="L271" i="2"/>
  <c r="L272" i="2"/>
  <c r="L273" i="2"/>
  <c r="L259" i="2"/>
  <c r="J260" i="2"/>
  <c r="J261" i="2"/>
  <c r="J262" i="2"/>
  <c r="J263" i="2"/>
  <c r="J264" i="2"/>
  <c r="J265" i="2"/>
  <c r="J266" i="2"/>
  <c r="J267" i="2"/>
  <c r="J268" i="2"/>
  <c r="J269" i="2"/>
  <c r="J270" i="2"/>
  <c r="J271" i="2"/>
  <c r="J272" i="2"/>
  <c r="J273" i="2"/>
  <c r="J259" i="2"/>
  <c r="H260" i="2"/>
  <c r="H262" i="2"/>
  <c r="H263" i="2"/>
  <c r="H264" i="2"/>
  <c r="H265" i="2"/>
  <c r="H266" i="2"/>
  <c r="H267" i="2"/>
  <c r="H269" i="2"/>
  <c r="H270" i="2"/>
  <c r="H271" i="2"/>
  <c r="H272" i="2"/>
  <c r="H273" i="2"/>
  <c r="H259" i="2"/>
  <c r="F260" i="2"/>
  <c r="F261" i="2"/>
  <c r="F262" i="2"/>
  <c r="F263" i="2"/>
  <c r="F264" i="2"/>
  <c r="F265" i="2"/>
  <c r="F266" i="2"/>
  <c r="F267" i="2"/>
  <c r="F268" i="2"/>
  <c r="F269" i="2"/>
  <c r="F270" i="2"/>
  <c r="F271" i="2"/>
  <c r="F272" i="2"/>
  <c r="F273" i="2"/>
  <c r="F259" i="2"/>
  <c r="D260" i="2"/>
  <c r="D261" i="2"/>
  <c r="D262" i="2"/>
  <c r="D263" i="2"/>
  <c r="D264" i="2"/>
  <c r="D265" i="2"/>
  <c r="D266" i="2"/>
  <c r="D267" i="2"/>
  <c r="D268" i="2"/>
  <c r="D269" i="2"/>
  <c r="D270" i="2"/>
  <c r="D271" i="2"/>
  <c r="D272" i="2"/>
  <c r="B260" i="2"/>
  <c r="B261" i="2"/>
  <c r="B262" i="2"/>
  <c r="B263" i="2"/>
  <c r="B264" i="2"/>
  <c r="B265" i="2"/>
  <c r="B266" i="2"/>
  <c r="B267" i="2"/>
  <c r="B268" i="2"/>
  <c r="B269" i="2"/>
  <c r="B270" i="2"/>
  <c r="B271" i="2"/>
  <c r="B272" i="2"/>
  <c r="B273" i="2"/>
  <c r="B259" i="2"/>
  <c r="N232" i="2"/>
  <c r="N233" i="2"/>
  <c r="N234" i="2"/>
  <c r="N235" i="2"/>
  <c r="N236" i="2"/>
  <c r="N237" i="2"/>
  <c r="N238" i="2"/>
  <c r="N239" i="2"/>
  <c r="N240" i="2"/>
  <c r="N212" i="2"/>
  <c r="N241" i="2"/>
  <c r="N242" i="2"/>
  <c r="N243" i="2"/>
  <c r="N244" i="2"/>
  <c r="N245" i="2"/>
  <c r="N231" i="2"/>
  <c r="L232" i="2"/>
  <c r="L233" i="2"/>
  <c r="L234" i="2"/>
  <c r="L236" i="2"/>
  <c r="L237" i="2"/>
  <c r="L238" i="2"/>
  <c r="L239" i="2"/>
  <c r="L240" i="2"/>
  <c r="L241" i="2"/>
  <c r="L242" i="2"/>
  <c r="L243" i="2"/>
  <c r="L244" i="2"/>
  <c r="L245" i="2"/>
  <c r="L231" i="2"/>
  <c r="J232" i="2"/>
  <c r="J233" i="2"/>
  <c r="J234" i="2"/>
  <c r="J235" i="2"/>
  <c r="J236" i="2"/>
  <c r="J237" i="2"/>
  <c r="J238" i="2"/>
  <c r="J239" i="2"/>
  <c r="J240" i="2"/>
  <c r="J241" i="2"/>
  <c r="J242" i="2"/>
  <c r="J243" i="2"/>
  <c r="J244" i="2"/>
  <c r="J245" i="2"/>
  <c r="J231" i="2"/>
  <c r="H232" i="2"/>
  <c r="H234" i="2"/>
  <c r="H235" i="2"/>
  <c r="H236" i="2"/>
  <c r="H237" i="2"/>
  <c r="H238" i="2"/>
  <c r="H239" i="2"/>
  <c r="H241" i="2"/>
  <c r="H242" i="2"/>
  <c r="H243" i="2"/>
  <c r="H244" i="2"/>
  <c r="H245" i="2"/>
  <c r="H231" i="2"/>
  <c r="F232" i="2"/>
  <c r="F233" i="2"/>
  <c r="F234" i="2"/>
  <c r="F235" i="2"/>
  <c r="F236" i="2"/>
  <c r="F237" i="2"/>
  <c r="F238" i="2"/>
  <c r="F239" i="2"/>
  <c r="F240" i="2"/>
  <c r="F241" i="2"/>
  <c r="F242" i="2"/>
  <c r="F243" i="2"/>
  <c r="F244" i="2"/>
  <c r="F245" i="2"/>
  <c r="F231" i="2"/>
  <c r="D232" i="2"/>
  <c r="D233" i="2"/>
  <c r="D205" i="2"/>
  <c r="D234" i="2"/>
  <c r="D235" i="2"/>
  <c r="D236" i="2"/>
  <c r="D237" i="2"/>
  <c r="D238" i="2"/>
  <c r="D239" i="2"/>
  <c r="D240" i="2"/>
  <c r="D241" i="2"/>
  <c r="D242" i="2"/>
  <c r="D243" i="2"/>
  <c r="D244" i="2"/>
  <c r="B232" i="2"/>
  <c r="B233" i="2"/>
  <c r="B234" i="2"/>
  <c r="B235" i="2"/>
  <c r="B236" i="2"/>
  <c r="B237" i="2"/>
  <c r="B238" i="2"/>
  <c r="B239" i="2"/>
  <c r="B240" i="2"/>
  <c r="B241" i="2"/>
  <c r="B242" i="2"/>
  <c r="B243" i="2"/>
  <c r="B244" i="2"/>
  <c r="B245" i="2"/>
  <c r="B231" i="2"/>
  <c r="N176" i="2"/>
  <c r="N177" i="2"/>
  <c r="N178" i="2"/>
  <c r="N179" i="2"/>
  <c r="N180" i="2"/>
  <c r="N181" i="2"/>
  <c r="N182" i="2"/>
  <c r="N183" i="2"/>
  <c r="N184" i="2"/>
  <c r="N185" i="2"/>
  <c r="N186" i="2"/>
  <c r="N187" i="2"/>
  <c r="N188" i="2"/>
  <c r="N189" i="2"/>
  <c r="N175" i="2"/>
  <c r="L176" i="2"/>
  <c r="L177" i="2"/>
  <c r="L178" i="2"/>
  <c r="L179" i="2"/>
  <c r="L180" i="2"/>
  <c r="L181" i="2"/>
  <c r="L182" i="2"/>
  <c r="L183" i="2"/>
  <c r="L184" i="2"/>
  <c r="L185" i="2"/>
  <c r="L186" i="2"/>
  <c r="L187" i="2"/>
  <c r="L188" i="2"/>
  <c r="L189" i="2"/>
  <c r="L175" i="2"/>
  <c r="J176" i="2"/>
  <c r="J177" i="2"/>
  <c r="J178" i="2"/>
  <c r="J179" i="2"/>
  <c r="J180" i="2"/>
  <c r="J181" i="2"/>
  <c r="J182" i="2"/>
  <c r="J183" i="2"/>
  <c r="J184" i="2"/>
  <c r="J185" i="2"/>
  <c r="J186" i="2"/>
  <c r="J187" i="2"/>
  <c r="J188" i="2"/>
  <c r="J189" i="2"/>
  <c r="J175" i="2"/>
  <c r="H176" i="2"/>
  <c r="H177" i="2"/>
  <c r="H178" i="2"/>
  <c r="H179" i="2"/>
  <c r="H180" i="2"/>
  <c r="H181" i="2"/>
  <c r="H182" i="2"/>
  <c r="H183" i="2"/>
  <c r="H184" i="2"/>
  <c r="H185" i="2"/>
  <c r="H186" i="2"/>
  <c r="H187" i="2"/>
  <c r="H188" i="2"/>
  <c r="H189" i="2"/>
  <c r="H175" i="2"/>
  <c r="F176" i="2"/>
  <c r="F177" i="2"/>
  <c r="F178" i="2"/>
  <c r="F179" i="2"/>
  <c r="F180" i="2"/>
  <c r="F181" i="2"/>
  <c r="F182" i="2"/>
  <c r="F183" i="2"/>
  <c r="F184" i="2"/>
  <c r="F185" i="2"/>
  <c r="F186" i="2"/>
  <c r="F187" i="2"/>
  <c r="F188" i="2"/>
  <c r="F189" i="2"/>
  <c r="F175" i="2"/>
  <c r="D176" i="2"/>
  <c r="D177" i="2"/>
  <c r="D178" i="2"/>
  <c r="D179" i="2"/>
  <c r="D180" i="2"/>
  <c r="D181" i="2"/>
  <c r="D182" i="2"/>
  <c r="D183" i="2"/>
  <c r="D184" i="2"/>
  <c r="D185" i="2"/>
  <c r="D186" i="2"/>
  <c r="D187" i="2"/>
  <c r="D188" i="2"/>
  <c r="D189" i="2"/>
  <c r="D175" i="2"/>
  <c r="B189" i="2"/>
  <c r="B188" i="2"/>
  <c r="B186" i="2"/>
  <c r="B185" i="2"/>
  <c r="B184" i="2"/>
  <c r="B183" i="2"/>
  <c r="B182" i="2"/>
  <c r="B181" i="2"/>
  <c r="B180" i="2"/>
  <c r="B179" i="2"/>
  <c r="B178" i="2"/>
  <c r="B177" i="2"/>
  <c r="B176" i="2"/>
  <c r="B175" i="2"/>
  <c r="N148" i="2"/>
  <c r="N149" i="2"/>
  <c r="N150" i="2"/>
  <c r="N151" i="2"/>
  <c r="N152" i="2"/>
  <c r="N153" i="2"/>
  <c r="N154" i="2"/>
  <c r="N155" i="2"/>
  <c r="N156" i="2"/>
  <c r="N157" i="2"/>
  <c r="N158" i="2"/>
  <c r="N159" i="2"/>
  <c r="N160" i="2"/>
  <c r="N161" i="2"/>
  <c r="N147" i="2"/>
  <c r="L148" i="2"/>
  <c r="L149" i="2"/>
  <c r="L150" i="2"/>
  <c r="L151" i="2"/>
  <c r="L152" i="2"/>
  <c r="L153" i="2"/>
  <c r="L154" i="2"/>
  <c r="L155" i="2"/>
  <c r="L156" i="2"/>
  <c r="L157" i="2"/>
  <c r="L158" i="2"/>
  <c r="L159" i="2"/>
  <c r="L160" i="2"/>
  <c r="L161" i="2"/>
  <c r="L147" i="2"/>
  <c r="J148" i="2"/>
  <c r="J149" i="2"/>
  <c r="J150" i="2"/>
  <c r="J151" i="2"/>
  <c r="J152" i="2"/>
  <c r="J153" i="2"/>
  <c r="J154" i="2"/>
  <c r="J155" i="2"/>
  <c r="J156" i="2"/>
  <c r="J157" i="2"/>
  <c r="J158" i="2"/>
  <c r="J159" i="2"/>
  <c r="J160" i="2"/>
  <c r="J161" i="2"/>
  <c r="J147" i="2"/>
  <c r="H148" i="2"/>
  <c r="H149" i="2"/>
  <c r="H150" i="2"/>
  <c r="H151" i="2"/>
  <c r="H152" i="2"/>
  <c r="H153" i="2"/>
  <c r="H154" i="2"/>
  <c r="H155" i="2"/>
  <c r="H156" i="2"/>
  <c r="H157" i="2"/>
  <c r="H158" i="2"/>
  <c r="H159" i="2"/>
  <c r="H160" i="2"/>
  <c r="H161" i="2"/>
  <c r="H147" i="2"/>
  <c r="F148" i="2"/>
  <c r="F149" i="2"/>
  <c r="F150" i="2"/>
  <c r="F151" i="2"/>
  <c r="F152" i="2"/>
  <c r="F153" i="2"/>
  <c r="F154" i="2"/>
  <c r="F155" i="2"/>
  <c r="F156" i="2"/>
  <c r="F157" i="2"/>
  <c r="F158" i="2"/>
  <c r="F159" i="2"/>
  <c r="F160" i="2"/>
  <c r="F161" i="2"/>
  <c r="F147" i="2"/>
  <c r="D148" i="2"/>
  <c r="D149" i="2"/>
  <c r="D150" i="2"/>
  <c r="D151" i="2"/>
  <c r="D152" i="2"/>
  <c r="D153" i="2"/>
  <c r="D154" i="2"/>
  <c r="D155" i="2"/>
  <c r="D156" i="2"/>
  <c r="D157" i="2"/>
  <c r="D158" i="2"/>
  <c r="D159" i="2"/>
  <c r="D160" i="2"/>
  <c r="D161" i="2"/>
  <c r="D147" i="2"/>
  <c r="B161" i="2"/>
  <c r="B160" i="2"/>
  <c r="B159" i="2"/>
  <c r="B158" i="2"/>
  <c r="B157" i="2"/>
  <c r="B156" i="2"/>
  <c r="B155" i="2"/>
  <c r="B154" i="2"/>
  <c r="B153" i="2"/>
  <c r="B152" i="2"/>
  <c r="B151" i="2"/>
  <c r="B150" i="2"/>
  <c r="B149" i="2"/>
  <c r="B148" i="2"/>
  <c r="B147" i="2"/>
  <c r="N133" i="2"/>
  <c r="N132" i="2"/>
  <c r="N131" i="2"/>
  <c r="N130" i="2"/>
  <c r="N129" i="2"/>
  <c r="N128" i="2"/>
  <c r="N127" i="2"/>
  <c r="N126" i="2"/>
  <c r="N125" i="2"/>
  <c r="N124" i="2"/>
  <c r="N123" i="2"/>
  <c r="N122" i="2"/>
  <c r="N121" i="2"/>
  <c r="N120" i="2"/>
  <c r="N119" i="2"/>
  <c r="L133" i="2"/>
  <c r="L132" i="2"/>
  <c r="L131" i="2"/>
  <c r="L130" i="2"/>
  <c r="L129" i="2"/>
  <c r="L128" i="2"/>
  <c r="L127" i="2"/>
  <c r="L126" i="2"/>
  <c r="L125" i="2"/>
  <c r="L124" i="2"/>
  <c r="L123" i="2"/>
  <c r="L122" i="2"/>
  <c r="L121" i="2"/>
  <c r="L120" i="2"/>
  <c r="L119" i="2"/>
  <c r="J120" i="2"/>
  <c r="J121" i="2"/>
  <c r="J122" i="2"/>
  <c r="J123" i="2"/>
  <c r="J124" i="2"/>
  <c r="J125" i="2"/>
  <c r="J126" i="2"/>
  <c r="J127" i="2"/>
  <c r="J128" i="2"/>
  <c r="J129" i="2"/>
  <c r="J130" i="2"/>
  <c r="J131" i="2"/>
  <c r="J132" i="2"/>
  <c r="J133" i="2"/>
  <c r="J119" i="2"/>
  <c r="H120" i="2"/>
  <c r="H121" i="2"/>
  <c r="H122" i="2"/>
  <c r="H123" i="2"/>
  <c r="H124" i="2"/>
  <c r="H125" i="2"/>
  <c r="H126" i="2"/>
  <c r="H127" i="2"/>
  <c r="H128" i="2"/>
  <c r="H129" i="2"/>
  <c r="H130" i="2"/>
  <c r="H131" i="2"/>
  <c r="H132" i="2"/>
  <c r="H133" i="2"/>
  <c r="H119" i="2"/>
  <c r="F133" i="2"/>
  <c r="F132" i="2"/>
  <c r="F131" i="2"/>
  <c r="F130" i="2"/>
  <c r="F129" i="2"/>
  <c r="F128" i="2"/>
  <c r="F127" i="2"/>
  <c r="F126" i="2"/>
  <c r="F125" i="2"/>
  <c r="F124" i="2"/>
  <c r="F123" i="2"/>
  <c r="F122" i="2"/>
  <c r="F121" i="2"/>
  <c r="F120" i="2"/>
  <c r="F119" i="2"/>
  <c r="D120" i="2"/>
  <c r="D121" i="2"/>
  <c r="D122" i="2"/>
  <c r="D123" i="2"/>
  <c r="D124" i="2"/>
  <c r="D125" i="2"/>
  <c r="D126" i="2"/>
  <c r="D127" i="2"/>
  <c r="D128" i="2"/>
  <c r="D129" i="2"/>
  <c r="D130" i="2"/>
  <c r="D131" i="2"/>
  <c r="D132" i="2"/>
  <c r="D133" i="2"/>
  <c r="D119" i="2"/>
  <c r="B120" i="2"/>
  <c r="B121" i="2"/>
  <c r="B122" i="2"/>
  <c r="B123" i="2"/>
  <c r="B124" i="2"/>
  <c r="B125" i="2"/>
  <c r="B126" i="2"/>
  <c r="B127" i="2"/>
  <c r="B128" i="2"/>
  <c r="B129" i="2"/>
  <c r="B130" i="2"/>
  <c r="B131" i="2"/>
  <c r="B132" i="2"/>
  <c r="B133" i="2"/>
  <c r="B119" i="2"/>
  <c r="J91" i="2"/>
  <c r="J92" i="2"/>
  <c r="J93" i="2"/>
  <c r="J94" i="2"/>
  <c r="J95" i="2"/>
  <c r="J96" i="2"/>
  <c r="J97" i="2"/>
  <c r="J98" i="2"/>
  <c r="J99" i="2"/>
  <c r="J100" i="2"/>
  <c r="J101" i="2"/>
  <c r="J102" i="2"/>
  <c r="J103" i="2"/>
  <c r="J104" i="2"/>
  <c r="J105" i="2"/>
  <c r="N92" i="2"/>
  <c r="N93" i="2"/>
  <c r="N94" i="2"/>
  <c r="N95" i="2"/>
  <c r="N96" i="2"/>
  <c r="N97" i="2"/>
  <c r="N98" i="2"/>
  <c r="N99" i="2"/>
  <c r="N100" i="2"/>
  <c r="N101" i="2"/>
  <c r="N102" i="2"/>
  <c r="N103" i="2"/>
  <c r="N104" i="2"/>
  <c r="N105" i="2"/>
  <c r="L92" i="2"/>
  <c r="L93" i="2"/>
  <c r="L94" i="2"/>
  <c r="L95" i="2"/>
  <c r="L96" i="2"/>
  <c r="L97" i="2"/>
  <c r="L98" i="2"/>
  <c r="L99" i="2"/>
  <c r="L100" i="2"/>
  <c r="L101" i="2"/>
  <c r="L102" i="2"/>
  <c r="L103" i="2"/>
  <c r="L104" i="2"/>
  <c r="L105" i="2"/>
  <c r="H92" i="2"/>
  <c r="H93" i="2"/>
  <c r="H94" i="2"/>
  <c r="H95" i="2"/>
  <c r="H96" i="2"/>
  <c r="H97" i="2"/>
  <c r="H98" i="2"/>
  <c r="H99" i="2"/>
  <c r="H100" i="2"/>
  <c r="H101" i="2"/>
  <c r="H102" i="2"/>
  <c r="H103" i="2"/>
  <c r="H104" i="2"/>
  <c r="H105" i="2"/>
  <c r="N91" i="2"/>
  <c r="L91" i="2"/>
  <c r="H91" i="2"/>
  <c r="F92" i="2"/>
  <c r="F93" i="2"/>
  <c r="F94" i="2"/>
  <c r="F95" i="2"/>
  <c r="F96" i="2"/>
  <c r="F97" i="2"/>
  <c r="F98" i="2"/>
  <c r="F99" i="2"/>
  <c r="F100" i="2"/>
  <c r="F101" i="2"/>
  <c r="F102" i="2"/>
  <c r="F103" i="2"/>
  <c r="F104" i="2"/>
  <c r="F105" i="2"/>
  <c r="F91" i="2"/>
  <c r="D92" i="2"/>
  <c r="D93" i="2"/>
  <c r="D94" i="2"/>
  <c r="D95" i="2"/>
  <c r="D96" i="2"/>
  <c r="D97" i="2"/>
  <c r="D98" i="2"/>
  <c r="D99" i="2"/>
  <c r="D100" i="2"/>
  <c r="D101" i="2"/>
  <c r="D102" i="2"/>
  <c r="D103" i="2"/>
  <c r="D104" i="2"/>
  <c r="D105" i="2"/>
  <c r="D49" i="2"/>
  <c r="D77" i="2"/>
  <c r="D91" i="2"/>
  <c r="D35" i="2"/>
  <c r="D63" i="2"/>
  <c r="B96" i="2"/>
  <c r="B91" i="2"/>
  <c r="B92" i="2"/>
  <c r="B93" i="2"/>
  <c r="B94" i="2"/>
  <c r="B95" i="2"/>
  <c r="B97" i="2"/>
  <c r="B98" i="2"/>
  <c r="B99" i="2"/>
  <c r="B100" i="2"/>
  <c r="B101" i="2"/>
  <c r="B102" i="2"/>
  <c r="B103" i="2"/>
  <c r="B104" i="2"/>
  <c r="B105" i="2"/>
  <c r="N77" i="2"/>
  <c r="N76" i="2"/>
  <c r="N75" i="2"/>
  <c r="N74" i="2"/>
  <c r="N73" i="2"/>
  <c r="N72" i="2"/>
  <c r="N71" i="2"/>
  <c r="N70" i="2"/>
  <c r="N69" i="2"/>
  <c r="N68" i="2"/>
  <c r="N67" i="2"/>
  <c r="N66" i="2"/>
  <c r="N65" i="2"/>
  <c r="N64" i="2"/>
  <c r="L77" i="2"/>
  <c r="L76" i="2"/>
  <c r="L75" i="2"/>
  <c r="L74" i="2"/>
  <c r="L73" i="2"/>
  <c r="L72" i="2"/>
  <c r="L71" i="2"/>
  <c r="L70" i="2"/>
  <c r="L69" i="2"/>
  <c r="L68" i="2"/>
  <c r="L67" i="2"/>
  <c r="L66" i="2"/>
  <c r="L65" i="2"/>
  <c r="L64" i="2"/>
  <c r="J77" i="2"/>
  <c r="J76" i="2"/>
  <c r="J75" i="2"/>
  <c r="J74" i="2"/>
  <c r="J73" i="2"/>
  <c r="J72" i="2"/>
  <c r="J71" i="2"/>
  <c r="J70" i="2"/>
  <c r="J69" i="2"/>
  <c r="J68" i="2"/>
  <c r="J67" i="2"/>
  <c r="J66" i="2"/>
  <c r="J65" i="2"/>
  <c r="J64" i="2"/>
  <c r="H77" i="2"/>
  <c r="H76" i="2"/>
  <c r="H75" i="2"/>
  <c r="H74" i="2"/>
  <c r="H73" i="2"/>
  <c r="H72" i="2"/>
  <c r="H71" i="2"/>
  <c r="H70" i="2"/>
  <c r="H69" i="2"/>
  <c r="H68" i="2"/>
  <c r="H67" i="2"/>
  <c r="H66" i="2"/>
  <c r="H65" i="2"/>
  <c r="H64" i="2"/>
  <c r="F77" i="2"/>
  <c r="F76" i="2"/>
  <c r="F75" i="2"/>
  <c r="F74" i="2"/>
  <c r="F73" i="2"/>
  <c r="F72" i="2"/>
  <c r="F71" i="2"/>
  <c r="F70" i="2"/>
  <c r="F69" i="2"/>
  <c r="F68" i="2"/>
  <c r="F67" i="2"/>
  <c r="F66" i="2"/>
  <c r="F65" i="2"/>
  <c r="F64" i="2"/>
  <c r="N63" i="2"/>
  <c r="L63" i="2"/>
  <c r="J63" i="2"/>
  <c r="H63" i="2"/>
  <c r="F63" i="2"/>
  <c r="A2" i="17"/>
  <c r="N344" i="2"/>
  <c r="F346" i="2"/>
  <c r="F10" i="2"/>
  <c r="J348" i="2"/>
  <c r="J12" i="2" s="1"/>
  <c r="B212" i="2"/>
  <c r="H217" i="2"/>
  <c r="J216" i="2"/>
  <c r="J204" i="2"/>
  <c r="D214" i="2"/>
  <c r="D210" i="2"/>
  <c r="F217" i="2"/>
  <c r="F213" i="2"/>
  <c r="F209" i="2"/>
  <c r="F205" i="2"/>
  <c r="H216" i="2"/>
  <c r="H208" i="2"/>
  <c r="H204" i="2"/>
  <c r="N213" i="2"/>
  <c r="B216" i="2"/>
  <c r="B204" i="2"/>
  <c r="F210" i="2"/>
  <c r="F206" i="2"/>
  <c r="H209" i="2"/>
  <c r="J212" i="2"/>
  <c r="J208" i="2"/>
  <c r="N203" i="2"/>
  <c r="N206" i="2"/>
  <c r="N217" i="2"/>
  <c r="N209" i="2"/>
  <c r="N205" i="2"/>
  <c r="B208" i="2"/>
  <c r="H213" i="2"/>
  <c r="D209" i="2"/>
  <c r="F204" i="2"/>
  <c r="J214" i="2"/>
  <c r="J210" i="2"/>
  <c r="J206" i="2"/>
  <c r="L217" i="2"/>
  <c r="L213" i="2"/>
  <c r="L209" i="2"/>
  <c r="L205" i="2"/>
  <c r="N208" i="2"/>
  <c r="P119" i="2"/>
  <c r="P133" i="2"/>
  <c r="P129" i="2"/>
  <c r="P125" i="2"/>
  <c r="P121" i="2"/>
  <c r="P120" i="2"/>
  <c r="P124" i="2"/>
  <c r="P128" i="2"/>
  <c r="P132" i="2"/>
  <c r="N134" i="2"/>
  <c r="O131" i="2"/>
  <c r="J345" i="2"/>
  <c r="N216" i="2"/>
  <c r="N204" i="2"/>
  <c r="F212" i="2"/>
  <c r="F208" i="2"/>
  <c r="B206" i="2"/>
  <c r="D213" i="2"/>
  <c r="N214" i="2"/>
  <c r="N210" i="2"/>
  <c r="B213" i="2"/>
  <c r="B205" i="2"/>
  <c r="D208" i="2"/>
  <c r="B217" i="2"/>
  <c r="B209" i="2"/>
  <c r="D216" i="2"/>
  <c r="D212" i="2"/>
  <c r="D204" i="2"/>
  <c r="J217" i="2"/>
  <c r="J213" i="2"/>
  <c r="J209" i="2"/>
  <c r="L216" i="2"/>
  <c r="L212" i="2"/>
  <c r="L208" i="2"/>
  <c r="L204" i="2"/>
  <c r="F214" i="2"/>
  <c r="F216" i="2"/>
  <c r="B211" i="2"/>
  <c r="J205" i="2"/>
  <c r="H210" i="2"/>
  <c r="H206" i="2"/>
  <c r="F134" i="2"/>
  <c r="D134" i="2"/>
  <c r="E123" i="2"/>
  <c r="L134" i="2"/>
  <c r="N343" i="2"/>
  <c r="N7" i="2"/>
  <c r="N211" i="2"/>
  <c r="F211" i="2"/>
  <c r="B214" i="2"/>
  <c r="B210" i="2"/>
  <c r="N215" i="2"/>
  <c r="N207" i="2"/>
  <c r="L214" i="2"/>
  <c r="L210" i="2"/>
  <c r="L206" i="2"/>
  <c r="L215" i="2"/>
  <c r="J215" i="2"/>
  <c r="J211" i="2"/>
  <c r="J207" i="2"/>
  <c r="H214" i="2"/>
  <c r="H211" i="2"/>
  <c r="H207" i="2"/>
  <c r="F203" i="2"/>
  <c r="D211" i="2"/>
  <c r="L211" i="2"/>
  <c r="L203" i="2"/>
  <c r="J203" i="2"/>
  <c r="H215" i="2"/>
  <c r="H203" i="2"/>
  <c r="F215" i="2"/>
  <c r="F207" i="2"/>
  <c r="D207" i="2"/>
  <c r="D206" i="2"/>
  <c r="D215" i="2"/>
  <c r="B215" i="2"/>
  <c r="B203" i="2"/>
  <c r="B207" i="2"/>
  <c r="B218" i="2"/>
  <c r="O119" i="2"/>
  <c r="O123" i="2"/>
  <c r="O120" i="2"/>
  <c r="O124" i="2"/>
  <c r="O130" i="2"/>
  <c r="O125" i="2"/>
  <c r="O127" i="2"/>
  <c r="O129" i="2"/>
  <c r="O132" i="2"/>
  <c r="O121" i="2"/>
  <c r="O128" i="2"/>
  <c r="O122" i="2"/>
  <c r="O126" i="2"/>
  <c r="M134" i="2"/>
  <c r="M121" i="2"/>
  <c r="M120" i="2"/>
  <c r="P130" i="2"/>
  <c r="M119" i="2"/>
  <c r="M123" i="2"/>
  <c r="M127" i="2"/>
  <c r="M133" i="2"/>
  <c r="M130" i="2"/>
  <c r="M132" i="2"/>
  <c r="M124" i="2"/>
  <c r="M131" i="2"/>
  <c r="M122" i="2"/>
  <c r="M125" i="2"/>
  <c r="M126" i="2"/>
  <c r="M128" i="2"/>
  <c r="M129" i="2"/>
  <c r="J134" i="2"/>
  <c r="H134" i="2"/>
  <c r="I131" i="2"/>
  <c r="I119" i="2"/>
  <c r="G131" i="2"/>
  <c r="G127" i="2"/>
  <c r="G120" i="2"/>
  <c r="G125" i="2"/>
  <c r="G128" i="2"/>
  <c r="G130" i="2"/>
  <c r="G132" i="2"/>
  <c r="E126" i="2"/>
  <c r="E134" i="2"/>
  <c r="E125" i="2"/>
  <c r="E119" i="2"/>
  <c r="E133" i="2"/>
  <c r="E128" i="2"/>
  <c r="E120" i="2"/>
  <c r="E127" i="2"/>
  <c r="E122" i="2"/>
  <c r="E121" i="2"/>
  <c r="E124" i="2"/>
  <c r="P122" i="2"/>
  <c r="P131" i="2"/>
  <c r="P123" i="2"/>
  <c r="E131" i="2"/>
  <c r="E130" i="2"/>
  <c r="E132" i="2"/>
  <c r="E129" i="2"/>
  <c r="P126" i="2"/>
  <c r="P127" i="2"/>
  <c r="B134" i="2"/>
  <c r="C133" i="2"/>
  <c r="L78" i="2"/>
  <c r="G133" i="2"/>
  <c r="O133" i="2"/>
  <c r="G134" i="2"/>
  <c r="O134" i="2"/>
  <c r="I134" i="2"/>
  <c r="D469" i="2"/>
  <c r="D468" i="2"/>
  <c r="D467" i="2"/>
  <c r="B467" i="2"/>
  <c r="D466" i="2"/>
  <c r="B466" i="2"/>
  <c r="D465" i="2"/>
  <c r="B465" i="2"/>
  <c r="D464" i="2"/>
  <c r="D352" i="2" s="1"/>
  <c r="D16" i="2" s="1"/>
  <c r="D463" i="2"/>
  <c r="D462" i="2"/>
  <c r="D461" i="2"/>
  <c r="D460" i="2"/>
  <c r="B460" i="2"/>
  <c r="D459" i="2"/>
  <c r="D458" i="2"/>
  <c r="D457" i="2"/>
  <c r="D456" i="2"/>
  <c r="B456" i="2"/>
  <c r="B455" i="2"/>
  <c r="A2" i="16"/>
  <c r="D441" i="2"/>
  <c r="E441" i="2"/>
  <c r="D440" i="2"/>
  <c r="D439" i="2"/>
  <c r="D438" i="2"/>
  <c r="D354" i="2"/>
  <c r="B438" i="2"/>
  <c r="D437" i="2"/>
  <c r="B437" i="2"/>
  <c r="D436" i="2"/>
  <c r="D435" i="2"/>
  <c r="P435" i="2"/>
  <c r="D434" i="2"/>
  <c r="B434" i="2"/>
  <c r="D433" i="2"/>
  <c r="B433" i="2"/>
  <c r="D432" i="2"/>
  <c r="D431" i="2"/>
  <c r="D430" i="2"/>
  <c r="E430" i="2"/>
  <c r="B430" i="2"/>
  <c r="P430" i="2"/>
  <c r="D429" i="2"/>
  <c r="B429" i="2"/>
  <c r="D428" i="2"/>
  <c r="P428" i="2"/>
  <c r="A2" i="15"/>
  <c r="C120" i="2"/>
  <c r="C131" i="2"/>
  <c r="G123" i="2"/>
  <c r="G126" i="2"/>
  <c r="G124" i="2"/>
  <c r="G119" i="2"/>
  <c r="C134" i="2"/>
  <c r="C122" i="2"/>
  <c r="I129" i="2"/>
  <c r="G122" i="2"/>
  <c r="C119" i="2"/>
  <c r="C128" i="2"/>
  <c r="I120" i="2"/>
  <c r="G129" i="2"/>
  <c r="C121" i="2"/>
  <c r="C129" i="2"/>
  <c r="I128" i="2"/>
  <c r="G121" i="2"/>
  <c r="B439" i="2"/>
  <c r="P439" i="2"/>
  <c r="D455" i="2"/>
  <c r="B458" i="2"/>
  <c r="B459" i="2"/>
  <c r="P459" i="2" s="1"/>
  <c r="B463" i="2"/>
  <c r="B427" i="2"/>
  <c r="B442" i="2"/>
  <c r="B432" i="2"/>
  <c r="B435" i="2"/>
  <c r="B440" i="2"/>
  <c r="B457" i="2"/>
  <c r="P457" i="2"/>
  <c r="B428" i="2"/>
  <c r="B431" i="2"/>
  <c r="B436" i="2"/>
  <c r="B441" i="2"/>
  <c r="C441" i="2"/>
  <c r="B462" i="2"/>
  <c r="B469" i="2"/>
  <c r="D427" i="2"/>
  <c r="E427" i="2"/>
  <c r="B461" i="2"/>
  <c r="B464" i="2"/>
  <c r="B468" i="2"/>
  <c r="P468" i="2" s="1"/>
  <c r="I133" i="2"/>
  <c r="I124" i="2"/>
  <c r="I122" i="2"/>
  <c r="I130" i="2"/>
  <c r="I126" i="2"/>
  <c r="I121" i="2"/>
  <c r="I123" i="2"/>
  <c r="I132" i="2"/>
  <c r="I125" i="2"/>
  <c r="I127" i="2"/>
  <c r="P134" i="2"/>
  <c r="Q134" i="2"/>
  <c r="C123" i="2"/>
  <c r="C124" i="2"/>
  <c r="C130" i="2"/>
  <c r="C125" i="2"/>
  <c r="C126" i="2"/>
  <c r="C127" i="2"/>
  <c r="C132" i="2"/>
  <c r="B135" i="2"/>
  <c r="Q124" i="2"/>
  <c r="Q128" i="2"/>
  <c r="Q121" i="2"/>
  <c r="P135" i="2"/>
  <c r="H135" i="2"/>
  <c r="Q120" i="2"/>
  <c r="Q119" i="2"/>
  <c r="Q123" i="2"/>
  <c r="Q127" i="2"/>
  <c r="Q126" i="2"/>
  <c r="Q131" i="2"/>
  <c r="D135" i="2"/>
  <c r="Q122" i="2"/>
  <c r="Q125" i="2"/>
  <c r="F135" i="2"/>
  <c r="L135" i="2"/>
  <c r="N135" i="2"/>
  <c r="Q133" i="2"/>
  <c r="Q130" i="2"/>
  <c r="Q129" i="2"/>
  <c r="Q132" i="2"/>
  <c r="J135" i="2"/>
  <c r="D413" i="2"/>
  <c r="D412" i="2"/>
  <c r="D411" i="2"/>
  <c r="B411" i="2"/>
  <c r="B410" i="2"/>
  <c r="D409" i="2"/>
  <c r="D408" i="2"/>
  <c r="D407" i="2"/>
  <c r="B407" i="2"/>
  <c r="B406" i="2"/>
  <c r="D405" i="2"/>
  <c r="D404" i="2"/>
  <c r="D403" i="2"/>
  <c r="B403" i="2"/>
  <c r="B402" i="2"/>
  <c r="D400" i="2"/>
  <c r="D399" i="2"/>
  <c r="B399" i="2"/>
  <c r="A2" i="14"/>
  <c r="B400" i="2"/>
  <c r="B409" i="2"/>
  <c r="D402" i="2"/>
  <c r="D401" i="2"/>
  <c r="B405" i="2"/>
  <c r="D410" i="2"/>
  <c r="B412" i="2"/>
  <c r="B356" i="2"/>
  <c r="B20" i="2" s="1"/>
  <c r="B404" i="2"/>
  <c r="B413" i="2"/>
  <c r="B401" i="2"/>
  <c r="D406" i="2"/>
  <c r="B408" i="2"/>
  <c r="D385" i="2"/>
  <c r="D384" i="2"/>
  <c r="D356" i="2"/>
  <c r="D20" i="2" s="1"/>
  <c r="B384" i="2"/>
  <c r="P384" i="2"/>
  <c r="D383" i="2"/>
  <c r="D382" i="2"/>
  <c r="D381" i="2"/>
  <c r="D380" i="2"/>
  <c r="D379" i="2"/>
  <c r="B379" i="2"/>
  <c r="D378" i="2"/>
  <c r="D377" i="2"/>
  <c r="D376" i="2"/>
  <c r="D375" i="2"/>
  <c r="D347" i="2"/>
  <c r="D11" i="2"/>
  <c r="D374" i="2"/>
  <c r="B374" i="2"/>
  <c r="D373" i="2"/>
  <c r="D372" i="2"/>
  <c r="A2" i="13"/>
  <c r="D371" i="2"/>
  <c r="D343" i="2"/>
  <c r="D7" i="2" s="1"/>
  <c r="B375" i="2"/>
  <c r="B382" i="2"/>
  <c r="B371" i="2"/>
  <c r="B373" i="2"/>
  <c r="B378" i="2"/>
  <c r="P378" i="2"/>
  <c r="B383" i="2"/>
  <c r="B380" i="2"/>
  <c r="B385" i="2"/>
  <c r="P385" i="2"/>
  <c r="B372" i="2"/>
  <c r="B377" i="2"/>
  <c r="P377" i="2"/>
  <c r="B376" i="2"/>
  <c r="B381" i="2"/>
  <c r="B353" i="2"/>
  <c r="B17" i="2" s="1"/>
  <c r="B386" i="2"/>
  <c r="C373" i="2"/>
  <c r="A2" i="12"/>
  <c r="A2" i="11"/>
  <c r="A2" i="10"/>
  <c r="A2" i="9"/>
  <c r="A2" i="8"/>
  <c r="A2" i="7"/>
  <c r="A2" i="6"/>
  <c r="A2" i="5"/>
  <c r="D76" i="2"/>
  <c r="D75" i="2"/>
  <c r="B75" i="2"/>
  <c r="B74" i="2"/>
  <c r="D73" i="2"/>
  <c r="D72" i="2"/>
  <c r="D71" i="2"/>
  <c r="B71" i="2"/>
  <c r="B70" i="2"/>
  <c r="D69" i="2"/>
  <c r="D68" i="2"/>
  <c r="D67" i="2"/>
  <c r="B67" i="2"/>
  <c r="D66" i="2"/>
  <c r="D65" i="2"/>
  <c r="D64" i="2"/>
  <c r="B63" i="2"/>
  <c r="A2" i="4"/>
  <c r="B64" i="2"/>
  <c r="B66" i="2"/>
  <c r="B77" i="2"/>
  <c r="B65" i="2"/>
  <c r="D70" i="2"/>
  <c r="B72" i="2"/>
  <c r="B73" i="2"/>
  <c r="B68" i="2"/>
  <c r="B69" i="2"/>
  <c r="D74" i="2"/>
  <c r="B76" i="2"/>
  <c r="N498" i="2"/>
  <c r="O495" i="2"/>
  <c r="L498" i="2"/>
  <c r="M498" i="2"/>
  <c r="J498" i="2"/>
  <c r="H498" i="2"/>
  <c r="F498" i="2"/>
  <c r="G495" i="2"/>
  <c r="D498" i="2"/>
  <c r="E498" i="2"/>
  <c r="B498" i="2"/>
  <c r="C497" i="2"/>
  <c r="P497" i="2"/>
  <c r="P496" i="2"/>
  <c r="G496" i="2"/>
  <c r="P495" i="2"/>
  <c r="P494" i="2"/>
  <c r="P493" i="2"/>
  <c r="P492" i="2"/>
  <c r="O492" i="2"/>
  <c r="G492" i="2"/>
  <c r="P491" i="2"/>
  <c r="P490" i="2"/>
  <c r="P489" i="2"/>
  <c r="P488" i="2"/>
  <c r="G488" i="2"/>
  <c r="P487" i="2"/>
  <c r="P486" i="2"/>
  <c r="P485" i="2"/>
  <c r="P484" i="2"/>
  <c r="O484" i="2"/>
  <c r="G484" i="2"/>
  <c r="P483" i="2"/>
  <c r="E483" i="2"/>
  <c r="P469" i="2"/>
  <c r="D442" i="2"/>
  <c r="E442" i="2"/>
  <c r="P440" i="2"/>
  <c r="P436" i="2"/>
  <c r="P433" i="2"/>
  <c r="P429" i="2"/>
  <c r="F386" i="2"/>
  <c r="G385" i="2"/>
  <c r="P383" i="2"/>
  <c r="P382" i="2"/>
  <c r="P372" i="2"/>
  <c r="N330" i="2"/>
  <c r="O327" i="2"/>
  <c r="L330" i="2"/>
  <c r="J330" i="2"/>
  <c r="H330" i="2"/>
  <c r="F330" i="2"/>
  <c r="D330" i="2"/>
  <c r="E327" i="2"/>
  <c r="B330" i="2"/>
  <c r="C329" i="2"/>
  <c r="P329" i="2"/>
  <c r="P328" i="2"/>
  <c r="P327" i="2"/>
  <c r="P326" i="2"/>
  <c r="P325" i="2"/>
  <c r="P324" i="2"/>
  <c r="P323" i="2"/>
  <c r="P322" i="2"/>
  <c r="P321" i="2"/>
  <c r="P320" i="2"/>
  <c r="P319" i="2"/>
  <c r="P318" i="2"/>
  <c r="P317" i="2"/>
  <c r="P316" i="2"/>
  <c r="O316" i="2"/>
  <c r="P315" i="2"/>
  <c r="N302" i="2"/>
  <c r="O299" i="2"/>
  <c r="L302" i="2"/>
  <c r="M302" i="2"/>
  <c r="J302" i="2"/>
  <c r="H302" i="2"/>
  <c r="F302" i="2"/>
  <c r="G299" i="2"/>
  <c r="D302" i="2"/>
  <c r="E302" i="2"/>
  <c r="B302" i="2"/>
  <c r="C301" i="2"/>
  <c r="P301" i="2"/>
  <c r="P300" i="2"/>
  <c r="P299" i="2"/>
  <c r="P298" i="2"/>
  <c r="P297" i="2"/>
  <c r="I297" i="2"/>
  <c r="P296" i="2"/>
  <c r="P295" i="2"/>
  <c r="P294" i="2"/>
  <c r="P293" i="2"/>
  <c r="P292" i="2"/>
  <c r="P291" i="2"/>
  <c r="P290" i="2"/>
  <c r="P289" i="2"/>
  <c r="P288" i="2"/>
  <c r="M288" i="2"/>
  <c r="E288" i="2"/>
  <c r="P287" i="2"/>
  <c r="N274" i="2"/>
  <c r="O271" i="2"/>
  <c r="L274" i="2"/>
  <c r="M274" i="2"/>
  <c r="J274" i="2"/>
  <c r="H274" i="2"/>
  <c r="I263" i="2"/>
  <c r="F274" i="2"/>
  <c r="G271" i="2"/>
  <c r="D274" i="2"/>
  <c r="E274" i="2"/>
  <c r="B274" i="2"/>
  <c r="C273" i="2"/>
  <c r="P273" i="2"/>
  <c r="E273" i="2"/>
  <c r="P272" i="2"/>
  <c r="P271" i="2"/>
  <c r="E271" i="2"/>
  <c r="P270" i="2"/>
  <c r="P269" i="2"/>
  <c r="M269" i="2"/>
  <c r="E269" i="2"/>
  <c r="P268" i="2"/>
  <c r="E268" i="2"/>
  <c r="P267" i="2"/>
  <c r="P266" i="2"/>
  <c r="M266" i="2"/>
  <c r="P265" i="2"/>
  <c r="M265" i="2"/>
  <c r="E265" i="2"/>
  <c r="P264" i="2"/>
  <c r="E264" i="2"/>
  <c r="P263" i="2"/>
  <c r="P262" i="2"/>
  <c r="M262" i="2"/>
  <c r="P261" i="2"/>
  <c r="M261" i="2"/>
  <c r="E261" i="2"/>
  <c r="P260" i="2"/>
  <c r="E260" i="2"/>
  <c r="P259" i="2"/>
  <c r="N246" i="2"/>
  <c r="O243" i="2"/>
  <c r="L246" i="2"/>
  <c r="M246" i="2"/>
  <c r="J246" i="2"/>
  <c r="H246" i="2"/>
  <c r="I243" i="2"/>
  <c r="F246" i="2"/>
  <c r="G243" i="2"/>
  <c r="D246" i="2"/>
  <c r="E246" i="2"/>
  <c r="B246" i="2"/>
  <c r="C245" i="2"/>
  <c r="P245" i="2"/>
  <c r="P244" i="2"/>
  <c r="P243" i="2"/>
  <c r="P242" i="2"/>
  <c r="P241" i="2"/>
  <c r="P240" i="2"/>
  <c r="G240" i="2"/>
  <c r="P239" i="2"/>
  <c r="M239" i="2"/>
  <c r="P238" i="2"/>
  <c r="P237" i="2"/>
  <c r="P236" i="2"/>
  <c r="G236" i="2"/>
  <c r="P235" i="2"/>
  <c r="P234" i="2"/>
  <c r="P233" i="2"/>
  <c r="M233" i="2"/>
  <c r="P232" i="2"/>
  <c r="M232" i="2"/>
  <c r="G232" i="2"/>
  <c r="P231" i="2"/>
  <c r="M231" i="2"/>
  <c r="N218" i="2"/>
  <c r="O215" i="2"/>
  <c r="L218" i="2"/>
  <c r="M213" i="2"/>
  <c r="J218" i="2"/>
  <c r="K217" i="2"/>
  <c r="H218" i="2"/>
  <c r="I217" i="2"/>
  <c r="F218" i="2"/>
  <c r="G215" i="2"/>
  <c r="D218" i="2"/>
  <c r="E215" i="2"/>
  <c r="C217" i="2"/>
  <c r="P217" i="2"/>
  <c r="P216" i="2"/>
  <c r="P215" i="2"/>
  <c r="P214" i="2"/>
  <c r="P213" i="2"/>
  <c r="P212" i="2"/>
  <c r="P211" i="2"/>
  <c r="P210" i="2"/>
  <c r="P209" i="2"/>
  <c r="P208" i="2"/>
  <c r="P207" i="2"/>
  <c r="P206" i="2"/>
  <c r="P205" i="2"/>
  <c r="P204" i="2"/>
  <c r="P203" i="2"/>
  <c r="N190" i="2"/>
  <c r="O187" i="2"/>
  <c r="L190" i="2"/>
  <c r="M190" i="2"/>
  <c r="J190" i="2"/>
  <c r="H190" i="2"/>
  <c r="F190" i="2"/>
  <c r="G187" i="2"/>
  <c r="D190" i="2"/>
  <c r="E190" i="2"/>
  <c r="P189" i="2"/>
  <c r="P188" i="2"/>
  <c r="P186" i="2"/>
  <c r="P185" i="2"/>
  <c r="P184" i="2"/>
  <c r="P183" i="2"/>
  <c r="P182" i="2"/>
  <c r="I182" i="2"/>
  <c r="P181" i="2"/>
  <c r="P180" i="2"/>
  <c r="P179" i="2"/>
  <c r="P178" i="2"/>
  <c r="I178" i="2"/>
  <c r="P177" i="2"/>
  <c r="P176" i="2"/>
  <c r="O176" i="2"/>
  <c r="P175" i="2"/>
  <c r="N162" i="2"/>
  <c r="O159" i="2"/>
  <c r="L162" i="2"/>
  <c r="M162" i="2"/>
  <c r="J162" i="2"/>
  <c r="H162" i="2"/>
  <c r="I152" i="2"/>
  <c r="F162" i="2"/>
  <c r="G159" i="2"/>
  <c r="D162" i="2"/>
  <c r="E162" i="2"/>
  <c r="B162" i="2"/>
  <c r="C161" i="2"/>
  <c r="P161" i="2"/>
  <c r="P160" i="2"/>
  <c r="P159" i="2"/>
  <c r="P158" i="2"/>
  <c r="E158" i="2"/>
  <c r="P157" i="2"/>
  <c r="E157" i="2"/>
  <c r="P156" i="2"/>
  <c r="E156" i="2"/>
  <c r="P155" i="2"/>
  <c r="M155" i="2"/>
  <c r="E155" i="2"/>
  <c r="P154" i="2"/>
  <c r="E154" i="2"/>
  <c r="P153" i="2"/>
  <c r="M153" i="2"/>
  <c r="E153" i="2"/>
  <c r="P152" i="2"/>
  <c r="M152" i="2"/>
  <c r="E152" i="2"/>
  <c r="P151" i="2"/>
  <c r="E151" i="2"/>
  <c r="P150" i="2"/>
  <c r="E150" i="2"/>
  <c r="P149" i="2"/>
  <c r="E149" i="2"/>
  <c r="P148" i="2"/>
  <c r="O148" i="2"/>
  <c r="G148" i="2"/>
  <c r="E148" i="2"/>
  <c r="P147" i="2"/>
  <c r="E147" i="2"/>
  <c r="N106" i="2"/>
  <c r="O103" i="2"/>
  <c r="L106" i="2"/>
  <c r="M93" i="2"/>
  <c r="J106" i="2"/>
  <c r="H106" i="2"/>
  <c r="I103" i="2"/>
  <c r="F106" i="2"/>
  <c r="G103" i="2"/>
  <c r="D106" i="2"/>
  <c r="E94" i="2"/>
  <c r="B106" i="2"/>
  <c r="P105" i="2"/>
  <c r="P104" i="2"/>
  <c r="P103" i="2"/>
  <c r="P102" i="2"/>
  <c r="P101" i="2"/>
  <c r="P100" i="2"/>
  <c r="P99" i="2"/>
  <c r="P98" i="2"/>
  <c r="I98" i="2"/>
  <c r="P97" i="2"/>
  <c r="P96" i="2"/>
  <c r="P95" i="2"/>
  <c r="P94" i="2"/>
  <c r="P93" i="2"/>
  <c r="P92" i="2"/>
  <c r="P91" i="2"/>
  <c r="H78" i="2"/>
  <c r="I69" i="2"/>
  <c r="P73" i="2"/>
  <c r="P77" i="2"/>
  <c r="J78" i="2"/>
  <c r="K71" i="2"/>
  <c r="P76" i="2"/>
  <c r="P75" i="2"/>
  <c r="P72" i="2"/>
  <c r="P71" i="2"/>
  <c r="P68" i="2"/>
  <c r="P67" i="2"/>
  <c r="P65" i="2"/>
  <c r="P64" i="2"/>
  <c r="F78" i="2"/>
  <c r="D78" i="2"/>
  <c r="E66" i="2"/>
  <c r="B78" i="2"/>
  <c r="E486" i="2"/>
  <c r="C494" i="2"/>
  <c r="E323" i="2"/>
  <c r="E259" i="2"/>
  <c r="M260" i="2"/>
  <c r="E263" i="2"/>
  <c r="M264" i="2"/>
  <c r="E267" i="2"/>
  <c r="M268" i="2"/>
  <c r="M271" i="2"/>
  <c r="M273" i="2"/>
  <c r="M259" i="2"/>
  <c r="E262" i="2"/>
  <c r="M263" i="2"/>
  <c r="E266" i="2"/>
  <c r="M267" i="2"/>
  <c r="E270" i="2"/>
  <c r="I233" i="2"/>
  <c r="I231" i="2"/>
  <c r="I232" i="2"/>
  <c r="I239" i="2"/>
  <c r="O180" i="2"/>
  <c r="O188" i="2"/>
  <c r="C158" i="2"/>
  <c r="E161" i="2"/>
  <c r="E159" i="2"/>
  <c r="G92" i="2"/>
  <c r="I96" i="2"/>
  <c r="G96" i="2"/>
  <c r="G100" i="2"/>
  <c r="O100" i="2"/>
  <c r="O96" i="2"/>
  <c r="O104" i="2"/>
  <c r="M488" i="2"/>
  <c r="M493" i="2"/>
  <c r="M495" i="2"/>
  <c r="E497" i="2"/>
  <c r="E484" i="2"/>
  <c r="E485" i="2"/>
  <c r="E487" i="2"/>
  <c r="O320" i="2"/>
  <c r="O324" i="2"/>
  <c r="C294" i="2"/>
  <c r="O293" i="2"/>
  <c r="C298" i="2"/>
  <c r="C270" i="2"/>
  <c r="G104" i="2"/>
  <c r="G180" i="2"/>
  <c r="C154" i="2"/>
  <c r="I95" i="2"/>
  <c r="O496" i="2"/>
  <c r="O488" i="2"/>
  <c r="M487" i="2"/>
  <c r="M489" i="2"/>
  <c r="M491" i="2"/>
  <c r="M490" i="2"/>
  <c r="M483" i="2"/>
  <c r="M484" i="2"/>
  <c r="M485" i="2"/>
  <c r="M486" i="2"/>
  <c r="M497" i="2"/>
  <c r="E493" i="2"/>
  <c r="E490" i="2"/>
  <c r="E491" i="2"/>
  <c r="E495" i="2"/>
  <c r="E488" i="2"/>
  <c r="E489" i="2"/>
  <c r="C486" i="2"/>
  <c r="C490" i="2"/>
  <c r="E429" i="2"/>
  <c r="E433" i="2"/>
  <c r="E436" i="2"/>
  <c r="C434" i="2"/>
  <c r="G384" i="2"/>
  <c r="C382" i="2"/>
  <c r="O328" i="2"/>
  <c r="E316" i="2"/>
  <c r="E315" i="2"/>
  <c r="E320" i="2"/>
  <c r="E319" i="2"/>
  <c r="P330" i="2"/>
  <c r="H331" i="2"/>
  <c r="C318" i="2"/>
  <c r="C326" i="2"/>
  <c r="C322" i="2"/>
  <c r="O296" i="2"/>
  <c r="O288" i="2"/>
  <c r="O300" i="2"/>
  <c r="O292" i="2"/>
  <c r="M293" i="2"/>
  <c r="M294" i="2"/>
  <c r="M296" i="2"/>
  <c r="M297" i="2"/>
  <c r="M287" i="2"/>
  <c r="M292" i="2"/>
  <c r="M301" i="2"/>
  <c r="M295" i="2"/>
  <c r="M290" i="2"/>
  <c r="M299" i="2"/>
  <c r="M289" i="2"/>
  <c r="M291" i="2"/>
  <c r="M298" i="2"/>
  <c r="G292" i="2"/>
  <c r="G288" i="2"/>
  <c r="G296" i="2"/>
  <c r="G300" i="2"/>
  <c r="E293" i="2"/>
  <c r="E296" i="2"/>
  <c r="E290" i="2"/>
  <c r="E291" i="2"/>
  <c r="E294" i="2"/>
  <c r="E297" i="2"/>
  <c r="E298" i="2"/>
  <c r="E299" i="2"/>
  <c r="E301" i="2"/>
  <c r="E287" i="2"/>
  <c r="E289" i="2"/>
  <c r="E295" i="2"/>
  <c r="E292" i="2"/>
  <c r="O264" i="2"/>
  <c r="O260" i="2"/>
  <c r="O268" i="2"/>
  <c r="M270" i="2"/>
  <c r="M209" i="2"/>
  <c r="I267" i="2"/>
  <c r="I259" i="2"/>
  <c r="I271" i="2"/>
  <c r="G264" i="2"/>
  <c r="G268" i="2"/>
  <c r="G272" i="2"/>
  <c r="G260" i="2"/>
  <c r="C262" i="2"/>
  <c r="C266" i="2"/>
  <c r="O204" i="2"/>
  <c r="O232" i="2"/>
  <c r="O236" i="2"/>
  <c r="O240" i="2"/>
  <c r="O212" i="2"/>
  <c r="O244" i="2"/>
  <c r="O208" i="2"/>
  <c r="M236" i="2"/>
  <c r="M242" i="2"/>
  <c r="M205" i="2"/>
  <c r="M235" i="2"/>
  <c r="M238" i="2"/>
  <c r="M241" i="2"/>
  <c r="M243" i="2"/>
  <c r="M245" i="2"/>
  <c r="M234" i="2"/>
  <c r="M237" i="2"/>
  <c r="M240" i="2"/>
  <c r="I205" i="2"/>
  <c r="I213" i="2"/>
  <c r="I240" i="2"/>
  <c r="I215" i="2"/>
  <c r="I204" i="2"/>
  <c r="I207" i="2"/>
  <c r="I210" i="2"/>
  <c r="I212" i="2"/>
  <c r="I238" i="2"/>
  <c r="I209" i="2"/>
  <c r="I214" i="2"/>
  <c r="I216" i="2"/>
  <c r="I235" i="2"/>
  <c r="I236" i="2"/>
  <c r="I237" i="2"/>
  <c r="I203" i="2"/>
  <c r="I206" i="2"/>
  <c r="I208" i="2"/>
  <c r="I211" i="2"/>
  <c r="I234" i="2"/>
  <c r="G212" i="2"/>
  <c r="G208" i="2"/>
  <c r="G204" i="2"/>
  <c r="G244" i="2"/>
  <c r="E242" i="2"/>
  <c r="E245" i="2"/>
  <c r="E233" i="2"/>
  <c r="E234" i="2"/>
  <c r="E235" i="2"/>
  <c r="E236" i="2"/>
  <c r="E241" i="2"/>
  <c r="E207" i="2"/>
  <c r="E231" i="2"/>
  <c r="E232" i="2"/>
  <c r="E237" i="2"/>
  <c r="E238" i="2"/>
  <c r="E239" i="2"/>
  <c r="E240" i="2"/>
  <c r="E243" i="2"/>
  <c r="K206" i="2"/>
  <c r="K210" i="2"/>
  <c r="G216" i="2"/>
  <c r="E204" i="2"/>
  <c r="E211" i="2"/>
  <c r="E203" i="2"/>
  <c r="P218" i="2"/>
  <c r="Q216" i="2"/>
  <c r="C206" i="2"/>
  <c r="M176" i="2"/>
  <c r="M180" i="2"/>
  <c r="M185" i="2"/>
  <c r="M179" i="2"/>
  <c r="M189" i="2"/>
  <c r="M175" i="2"/>
  <c r="M183" i="2"/>
  <c r="M187" i="2"/>
  <c r="M177" i="2"/>
  <c r="M178" i="2"/>
  <c r="M181" i="2"/>
  <c r="M182" i="2"/>
  <c r="M186" i="2"/>
  <c r="G184" i="2"/>
  <c r="G176" i="2"/>
  <c r="E179" i="2"/>
  <c r="E181" i="2"/>
  <c r="E185" i="2"/>
  <c r="E189" i="2"/>
  <c r="E186" i="2"/>
  <c r="E176" i="2"/>
  <c r="E175" i="2"/>
  <c r="E177" i="2"/>
  <c r="E178" i="2"/>
  <c r="E180" i="2"/>
  <c r="E182" i="2"/>
  <c r="E183" i="2"/>
  <c r="E187" i="2"/>
  <c r="O160" i="2"/>
  <c r="M147" i="2"/>
  <c r="M148" i="2"/>
  <c r="M149" i="2"/>
  <c r="M154" i="2"/>
  <c r="M151" i="2"/>
  <c r="M157" i="2"/>
  <c r="M158" i="2"/>
  <c r="M150" i="2"/>
  <c r="M156" i="2"/>
  <c r="M159" i="2"/>
  <c r="M161" i="2"/>
  <c r="I147" i="2"/>
  <c r="I156" i="2"/>
  <c r="I148" i="2"/>
  <c r="I151" i="2"/>
  <c r="G152" i="2"/>
  <c r="G156" i="2"/>
  <c r="C150" i="2"/>
  <c r="I102" i="2"/>
  <c r="I94" i="2"/>
  <c r="I97" i="2"/>
  <c r="I104" i="2"/>
  <c r="O92" i="2"/>
  <c r="M96" i="2"/>
  <c r="M97" i="2"/>
  <c r="M100" i="2"/>
  <c r="M94" i="2"/>
  <c r="M99" i="2"/>
  <c r="M92" i="2"/>
  <c r="M98" i="2"/>
  <c r="M101" i="2"/>
  <c r="M91" i="2"/>
  <c r="M95" i="2"/>
  <c r="I91" i="2"/>
  <c r="I92" i="2"/>
  <c r="I93" i="2"/>
  <c r="I99" i="2"/>
  <c r="I100" i="2"/>
  <c r="I101" i="2"/>
  <c r="I105" i="2"/>
  <c r="E97" i="2"/>
  <c r="E98" i="2"/>
  <c r="E91" i="2"/>
  <c r="E92" i="2"/>
  <c r="E103" i="2"/>
  <c r="E105" i="2"/>
  <c r="E93" i="2"/>
  <c r="E95" i="2"/>
  <c r="E96" i="2"/>
  <c r="E101" i="2"/>
  <c r="E99" i="2"/>
  <c r="E100" i="2"/>
  <c r="P106" i="2"/>
  <c r="D107" i="2"/>
  <c r="K245" i="2"/>
  <c r="K238" i="2"/>
  <c r="K234" i="2"/>
  <c r="K242" i="2"/>
  <c r="I296" i="2"/>
  <c r="I293" i="2"/>
  <c r="I289" i="2"/>
  <c r="I301" i="2"/>
  <c r="I300" i="2"/>
  <c r="I299" i="2"/>
  <c r="I295" i="2"/>
  <c r="I292" i="2"/>
  <c r="I288" i="2"/>
  <c r="I298" i="2"/>
  <c r="I294" i="2"/>
  <c r="I291" i="2"/>
  <c r="I287" i="2"/>
  <c r="I495" i="2"/>
  <c r="I489" i="2"/>
  <c r="I485" i="2"/>
  <c r="I497" i="2"/>
  <c r="I488" i="2"/>
  <c r="I484" i="2"/>
  <c r="I491" i="2"/>
  <c r="I487" i="2"/>
  <c r="I483" i="2"/>
  <c r="K64" i="2"/>
  <c r="E106" i="2"/>
  <c r="E102" i="2"/>
  <c r="M106" i="2"/>
  <c r="M105" i="2"/>
  <c r="M103" i="2"/>
  <c r="M102" i="2"/>
  <c r="I155" i="2"/>
  <c r="I161" i="2"/>
  <c r="I160" i="2"/>
  <c r="I159" i="2"/>
  <c r="I154" i="2"/>
  <c r="I150" i="2"/>
  <c r="I157" i="2"/>
  <c r="I153" i="2"/>
  <c r="I149" i="2"/>
  <c r="E208" i="2"/>
  <c r="C238" i="2"/>
  <c r="E324" i="2"/>
  <c r="K382" i="2"/>
  <c r="K378" i="2"/>
  <c r="K68" i="2"/>
  <c r="E218" i="2"/>
  <c r="E217" i="2"/>
  <c r="E214" i="2"/>
  <c r="E210" i="2"/>
  <c r="E206" i="2"/>
  <c r="E213" i="2"/>
  <c r="E209" i="2"/>
  <c r="E205" i="2"/>
  <c r="M218" i="2"/>
  <c r="M212" i="2"/>
  <c r="M208" i="2"/>
  <c r="M204" i="2"/>
  <c r="M215" i="2"/>
  <c r="M214" i="2"/>
  <c r="M211" i="2"/>
  <c r="M210" i="2"/>
  <c r="M207" i="2"/>
  <c r="M206" i="2"/>
  <c r="M203" i="2"/>
  <c r="M217" i="2"/>
  <c r="C234" i="2"/>
  <c r="I270" i="2"/>
  <c r="I266" i="2"/>
  <c r="I262" i="2"/>
  <c r="I273" i="2"/>
  <c r="I269" i="2"/>
  <c r="I265" i="2"/>
  <c r="I261" i="2"/>
  <c r="I268" i="2"/>
  <c r="I264" i="2"/>
  <c r="I260" i="2"/>
  <c r="I290" i="2"/>
  <c r="E330" i="2"/>
  <c r="E329" i="2"/>
  <c r="E326" i="2"/>
  <c r="E322" i="2"/>
  <c r="E318" i="2"/>
  <c r="E325" i="2"/>
  <c r="E321" i="2"/>
  <c r="E317" i="2"/>
  <c r="G428" i="2"/>
  <c r="I486" i="2"/>
  <c r="I493" i="2"/>
  <c r="K77" i="2"/>
  <c r="C105" i="2"/>
  <c r="C102" i="2"/>
  <c r="K73" i="2"/>
  <c r="C94" i="2"/>
  <c r="C98" i="2"/>
  <c r="I181" i="2"/>
  <c r="I177" i="2"/>
  <c r="I189" i="2"/>
  <c r="I188" i="2"/>
  <c r="I187" i="2"/>
  <c r="I180" i="2"/>
  <c r="I176" i="2"/>
  <c r="I185" i="2"/>
  <c r="I184" i="2"/>
  <c r="I183" i="2"/>
  <c r="I179" i="2"/>
  <c r="I175" i="2"/>
  <c r="E212" i="2"/>
  <c r="C242" i="2"/>
  <c r="I490" i="2"/>
  <c r="G160" i="2"/>
  <c r="G188" i="2"/>
  <c r="K214" i="2"/>
  <c r="P246" i="2"/>
  <c r="Q246" i="2"/>
  <c r="I241" i="2"/>
  <c r="I245" i="2"/>
  <c r="O152" i="2"/>
  <c r="O156" i="2"/>
  <c r="O184" i="2"/>
  <c r="C210" i="2"/>
  <c r="C214" i="2"/>
  <c r="P274" i="2"/>
  <c r="Q269" i="2"/>
  <c r="C290" i="2"/>
  <c r="P498" i="2"/>
  <c r="Q496" i="2"/>
  <c r="C483" i="2"/>
  <c r="G485" i="2"/>
  <c r="O485" i="2"/>
  <c r="C487" i="2"/>
  <c r="G489" i="2"/>
  <c r="O489" i="2"/>
  <c r="C491" i="2"/>
  <c r="I492" i="2"/>
  <c r="G493" i="2"/>
  <c r="O493" i="2"/>
  <c r="E494" i="2"/>
  <c r="M494" i="2"/>
  <c r="C495" i="2"/>
  <c r="I496" i="2"/>
  <c r="G497" i="2"/>
  <c r="O497" i="2"/>
  <c r="C498" i="2"/>
  <c r="G498" i="2"/>
  <c r="O498" i="2"/>
  <c r="C484" i="2"/>
  <c r="G486" i="2"/>
  <c r="O486" i="2"/>
  <c r="C488" i="2"/>
  <c r="G490" i="2"/>
  <c r="O490" i="2"/>
  <c r="C492" i="2"/>
  <c r="G494" i="2"/>
  <c r="O494" i="2"/>
  <c r="C496" i="2"/>
  <c r="G483" i="2"/>
  <c r="O483" i="2"/>
  <c r="C485" i="2"/>
  <c r="G487" i="2"/>
  <c r="O487" i="2"/>
  <c r="C489" i="2"/>
  <c r="G491" i="2"/>
  <c r="O491" i="2"/>
  <c r="E492" i="2"/>
  <c r="M492" i="2"/>
  <c r="C493" i="2"/>
  <c r="I494" i="2"/>
  <c r="E496" i="2"/>
  <c r="M496" i="2"/>
  <c r="I498" i="2"/>
  <c r="C427" i="2"/>
  <c r="C435" i="2"/>
  <c r="C442" i="2"/>
  <c r="G430" i="2"/>
  <c r="G434" i="2"/>
  <c r="C431" i="2"/>
  <c r="K439" i="2"/>
  <c r="G435" i="2"/>
  <c r="E440" i="2"/>
  <c r="K371" i="2"/>
  <c r="K375" i="2"/>
  <c r="G381" i="2"/>
  <c r="C372" i="2"/>
  <c r="K372" i="2"/>
  <c r="K376" i="2"/>
  <c r="G382" i="2"/>
  <c r="K373" i="2"/>
  <c r="K377" i="2"/>
  <c r="C315" i="2"/>
  <c r="O317" i="2"/>
  <c r="C319" i="2"/>
  <c r="O321" i="2"/>
  <c r="C323" i="2"/>
  <c r="O325" i="2"/>
  <c r="C327" i="2"/>
  <c r="O329" i="2"/>
  <c r="C330" i="2"/>
  <c r="O330" i="2"/>
  <c r="C316" i="2"/>
  <c r="O318" i="2"/>
  <c r="C320" i="2"/>
  <c r="O322" i="2"/>
  <c r="C324" i="2"/>
  <c r="O326" i="2"/>
  <c r="C328" i="2"/>
  <c r="O315" i="2"/>
  <c r="C317" i="2"/>
  <c r="O319" i="2"/>
  <c r="C321" i="2"/>
  <c r="O323" i="2"/>
  <c r="C325" i="2"/>
  <c r="E328" i="2"/>
  <c r="C295" i="2"/>
  <c r="G297" i="2"/>
  <c r="O297" i="2"/>
  <c r="G301" i="2"/>
  <c r="C302" i="2"/>
  <c r="G302" i="2"/>
  <c r="O302" i="2"/>
  <c r="C288" i="2"/>
  <c r="G290" i="2"/>
  <c r="O290" i="2"/>
  <c r="C292" i="2"/>
  <c r="G294" i="2"/>
  <c r="O294" i="2"/>
  <c r="C296" i="2"/>
  <c r="G298" i="2"/>
  <c r="O298" i="2"/>
  <c r="C300" i="2"/>
  <c r="P302" i="2"/>
  <c r="Q288" i="2"/>
  <c r="C287" i="2"/>
  <c r="G289" i="2"/>
  <c r="O289" i="2"/>
  <c r="C291" i="2"/>
  <c r="G293" i="2"/>
  <c r="C299" i="2"/>
  <c r="O301" i="2"/>
  <c r="G287" i="2"/>
  <c r="O287" i="2"/>
  <c r="C289" i="2"/>
  <c r="G291" i="2"/>
  <c r="O291" i="2"/>
  <c r="C293" i="2"/>
  <c r="G295" i="2"/>
  <c r="O295" i="2"/>
  <c r="C297" i="2"/>
  <c r="E300" i="2"/>
  <c r="M300" i="2"/>
  <c r="I302" i="2"/>
  <c r="O272" i="2"/>
  <c r="C259" i="2"/>
  <c r="G261" i="2"/>
  <c r="O261" i="2"/>
  <c r="C263" i="2"/>
  <c r="G265" i="2"/>
  <c r="O265" i="2"/>
  <c r="C267" i="2"/>
  <c r="G269" i="2"/>
  <c r="O269" i="2"/>
  <c r="C271" i="2"/>
  <c r="I272" i="2"/>
  <c r="G273" i="2"/>
  <c r="O273" i="2"/>
  <c r="C274" i="2"/>
  <c r="G274" i="2"/>
  <c r="O274" i="2"/>
  <c r="C260" i="2"/>
  <c r="G262" i="2"/>
  <c r="O262" i="2"/>
  <c r="C264" i="2"/>
  <c r="G266" i="2"/>
  <c r="O266" i="2"/>
  <c r="C268" i="2"/>
  <c r="G270" i="2"/>
  <c r="O270" i="2"/>
  <c r="C272" i="2"/>
  <c r="G259" i="2"/>
  <c r="O259" i="2"/>
  <c r="C261" i="2"/>
  <c r="G263" i="2"/>
  <c r="O263" i="2"/>
  <c r="C265" i="2"/>
  <c r="G267" i="2"/>
  <c r="O267" i="2"/>
  <c r="C269" i="2"/>
  <c r="E272" i="2"/>
  <c r="M272" i="2"/>
  <c r="I274" i="2"/>
  <c r="C231" i="2"/>
  <c r="K231" i="2"/>
  <c r="G233" i="2"/>
  <c r="O233" i="2"/>
  <c r="C235" i="2"/>
  <c r="K235" i="2"/>
  <c r="G237" i="2"/>
  <c r="O237" i="2"/>
  <c r="C239" i="2"/>
  <c r="K239" i="2"/>
  <c r="G241" i="2"/>
  <c r="O241" i="2"/>
  <c r="C243" i="2"/>
  <c r="K243" i="2"/>
  <c r="I244" i="2"/>
  <c r="G245" i="2"/>
  <c r="O245" i="2"/>
  <c r="C246" i="2"/>
  <c r="G246" i="2"/>
  <c r="K246" i="2"/>
  <c r="O246" i="2"/>
  <c r="C232" i="2"/>
  <c r="K232" i="2"/>
  <c r="G234" i="2"/>
  <c r="O234" i="2"/>
  <c r="C236" i="2"/>
  <c r="K236" i="2"/>
  <c r="G238" i="2"/>
  <c r="O238" i="2"/>
  <c r="C240" i="2"/>
  <c r="K240" i="2"/>
  <c r="G242" i="2"/>
  <c r="O242" i="2"/>
  <c r="C244" i="2"/>
  <c r="K244" i="2"/>
  <c r="G231" i="2"/>
  <c r="O231" i="2"/>
  <c r="C233" i="2"/>
  <c r="K233" i="2"/>
  <c r="G235" i="2"/>
  <c r="O235" i="2"/>
  <c r="C237" i="2"/>
  <c r="K237" i="2"/>
  <c r="G239" i="2"/>
  <c r="O239" i="2"/>
  <c r="C241" i="2"/>
  <c r="K241" i="2"/>
  <c r="I242" i="2"/>
  <c r="E244" i="2"/>
  <c r="M244" i="2"/>
  <c r="I246" i="2"/>
  <c r="O216" i="2"/>
  <c r="C203" i="2"/>
  <c r="K203" i="2"/>
  <c r="G205" i="2"/>
  <c r="O205" i="2"/>
  <c r="C207" i="2"/>
  <c r="K207" i="2"/>
  <c r="G209" i="2"/>
  <c r="O209" i="2"/>
  <c r="C211" i="2"/>
  <c r="K211" i="2"/>
  <c r="G213" i="2"/>
  <c r="O213" i="2"/>
  <c r="C215" i="2"/>
  <c r="K215" i="2"/>
  <c r="G217" i="2"/>
  <c r="O217" i="2"/>
  <c r="C218" i="2"/>
  <c r="G218" i="2"/>
  <c r="K218" i="2"/>
  <c r="O218" i="2"/>
  <c r="C204" i="2"/>
  <c r="K204" i="2"/>
  <c r="G206" i="2"/>
  <c r="O206" i="2"/>
  <c r="C208" i="2"/>
  <c r="K208" i="2"/>
  <c r="G210" i="2"/>
  <c r="O210" i="2"/>
  <c r="C212" i="2"/>
  <c r="K212" i="2"/>
  <c r="G214" i="2"/>
  <c r="O214" i="2"/>
  <c r="C216" i="2"/>
  <c r="K216" i="2"/>
  <c r="G203" i="2"/>
  <c r="O203" i="2"/>
  <c r="C205" i="2"/>
  <c r="K205" i="2"/>
  <c r="G207" i="2"/>
  <c r="O207" i="2"/>
  <c r="C209" i="2"/>
  <c r="K209" i="2"/>
  <c r="G211" i="2"/>
  <c r="O211" i="2"/>
  <c r="C213" i="2"/>
  <c r="K213" i="2"/>
  <c r="E216" i="2"/>
  <c r="M216" i="2"/>
  <c r="I218" i="2"/>
  <c r="O185" i="2"/>
  <c r="G189" i="2"/>
  <c r="O190" i="2"/>
  <c r="G177" i="2"/>
  <c r="O177" i="2"/>
  <c r="O181" i="2"/>
  <c r="G185" i="2"/>
  <c r="O189" i="2"/>
  <c r="G190" i="2"/>
  <c r="G178" i="2"/>
  <c r="O178" i="2"/>
  <c r="G182" i="2"/>
  <c r="O182" i="2"/>
  <c r="G186" i="2"/>
  <c r="O186" i="2"/>
  <c r="G181" i="2"/>
  <c r="G175" i="2"/>
  <c r="O175" i="2"/>
  <c r="G179" i="2"/>
  <c r="O179" i="2"/>
  <c r="G183" i="2"/>
  <c r="O183" i="2"/>
  <c r="E184" i="2"/>
  <c r="M184" i="2"/>
  <c r="I186" i="2"/>
  <c r="E188" i="2"/>
  <c r="M188" i="2"/>
  <c r="I190" i="2"/>
  <c r="C147" i="2"/>
  <c r="O149" i="2"/>
  <c r="G153" i="2"/>
  <c r="C155" i="2"/>
  <c r="G157" i="2"/>
  <c r="C159" i="2"/>
  <c r="O161" i="2"/>
  <c r="G162" i="2"/>
  <c r="C148" i="2"/>
  <c r="G150" i="2"/>
  <c r="O150" i="2"/>
  <c r="C152" i="2"/>
  <c r="G154" i="2"/>
  <c r="O154" i="2"/>
  <c r="C156" i="2"/>
  <c r="G158" i="2"/>
  <c r="O158" i="2"/>
  <c r="C160" i="2"/>
  <c r="P162" i="2"/>
  <c r="Q161" i="2"/>
  <c r="G149" i="2"/>
  <c r="C151" i="2"/>
  <c r="O153" i="2"/>
  <c r="O157" i="2"/>
  <c r="G161" i="2"/>
  <c r="C162" i="2"/>
  <c r="O162" i="2"/>
  <c r="G147" i="2"/>
  <c r="O147" i="2"/>
  <c r="C149" i="2"/>
  <c r="G151" i="2"/>
  <c r="O151" i="2"/>
  <c r="C153" i="2"/>
  <c r="G155" i="2"/>
  <c r="O155" i="2"/>
  <c r="C157" i="2"/>
  <c r="I158" i="2"/>
  <c r="E160" i="2"/>
  <c r="M160" i="2"/>
  <c r="I162" i="2"/>
  <c r="P107" i="2"/>
  <c r="C91" i="2"/>
  <c r="G93" i="2"/>
  <c r="C95" i="2"/>
  <c r="O97" i="2"/>
  <c r="O101" i="2"/>
  <c r="G105" i="2"/>
  <c r="C106" i="2"/>
  <c r="C92" i="2"/>
  <c r="G94" i="2"/>
  <c r="O94" i="2"/>
  <c r="C96" i="2"/>
  <c r="G98" i="2"/>
  <c r="O98" i="2"/>
  <c r="C100" i="2"/>
  <c r="G102" i="2"/>
  <c r="O102" i="2"/>
  <c r="C104" i="2"/>
  <c r="O93" i="2"/>
  <c r="G97" i="2"/>
  <c r="C99" i="2"/>
  <c r="G101" i="2"/>
  <c r="C103" i="2"/>
  <c r="O105" i="2"/>
  <c r="G106" i="2"/>
  <c r="O106" i="2"/>
  <c r="G91" i="2"/>
  <c r="O91" i="2"/>
  <c r="C93" i="2"/>
  <c r="G95" i="2"/>
  <c r="O95" i="2"/>
  <c r="C97" i="2"/>
  <c r="G99" i="2"/>
  <c r="O99" i="2"/>
  <c r="C101" i="2"/>
  <c r="E104" i="2"/>
  <c r="M104" i="2"/>
  <c r="I106" i="2"/>
  <c r="K65" i="2"/>
  <c r="K69" i="2"/>
  <c r="K74" i="2"/>
  <c r="K78" i="2"/>
  <c r="K66" i="2"/>
  <c r="K70" i="2"/>
  <c r="K75" i="2"/>
  <c r="K63" i="2"/>
  <c r="K67" i="2"/>
  <c r="K72" i="2"/>
  <c r="K76" i="2"/>
  <c r="I64" i="2"/>
  <c r="I72" i="2"/>
  <c r="I73" i="2"/>
  <c r="I68" i="2"/>
  <c r="I65" i="2"/>
  <c r="P69" i="2"/>
  <c r="P66" i="2"/>
  <c r="P74" i="2"/>
  <c r="P70" i="2"/>
  <c r="I76" i="2"/>
  <c r="I77" i="2"/>
  <c r="G76" i="2"/>
  <c r="G72" i="2"/>
  <c r="G68" i="2"/>
  <c r="G64" i="2"/>
  <c r="G78" i="2"/>
  <c r="G71" i="2"/>
  <c r="I78" i="2"/>
  <c r="I74" i="2"/>
  <c r="I70" i="2"/>
  <c r="I66" i="2"/>
  <c r="E65" i="2"/>
  <c r="G66" i="2"/>
  <c r="I67" i="2"/>
  <c r="E69" i="2"/>
  <c r="G70" i="2"/>
  <c r="I71" i="2"/>
  <c r="E73" i="2"/>
  <c r="G74" i="2"/>
  <c r="I75" i="2"/>
  <c r="E77" i="2"/>
  <c r="E78" i="2"/>
  <c r="E74" i="2"/>
  <c r="E70" i="2"/>
  <c r="E67" i="2"/>
  <c r="E71" i="2"/>
  <c r="E75" i="2"/>
  <c r="G67" i="2"/>
  <c r="G75" i="2"/>
  <c r="C64" i="2"/>
  <c r="C78" i="2"/>
  <c r="C76" i="2"/>
  <c r="C72" i="2"/>
  <c r="C68" i="2"/>
  <c r="E64" i="2"/>
  <c r="G65" i="2"/>
  <c r="E68" i="2"/>
  <c r="G69" i="2"/>
  <c r="E72" i="2"/>
  <c r="G73" i="2"/>
  <c r="E76" i="2"/>
  <c r="G77" i="2"/>
  <c r="N78" i="2"/>
  <c r="O64" i="2"/>
  <c r="G63" i="2"/>
  <c r="P63" i="2"/>
  <c r="C71" i="2"/>
  <c r="C75" i="2"/>
  <c r="C66" i="2"/>
  <c r="C70" i="2"/>
  <c r="C74" i="2"/>
  <c r="C63" i="2"/>
  <c r="C67" i="2"/>
  <c r="E63" i="2"/>
  <c r="I63" i="2"/>
  <c r="C65" i="2"/>
  <c r="C69" i="2"/>
  <c r="C73" i="2"/>
  <c r="C77" i="2"/>
  <c r="L49" i="2"/>
  <c r="L48" i="2"/>
  <c r="L47" i="2"/>
  <c r="L46" i="2"/>
  <c r="L45" i="2"/>
  <c r="L44" i="2"/>
  <c r="L43" i="2"/>
  <c r="L42" i="2"/>
  <c r="L41" i="2"/>
  <c r="L40" i="2"/>
  <c r="L39" i="2"/>
  <c r="L38" i="2"/>
  <c r="L37" i="2"/>
  <c r="L36" i="2"/>
  <c r="L35" i="2"/>
  <c r="F49" i="2"/>
  <c r="F48" i="2"/>
  <c r="F47" i="2"/>
  <c r="F46" i="2"/>
  <c r="F45" i="2"/>
  <c r="F44" i="2"/>
  <c r="F43" i="2"/>
  <c r="F42" i="2"/>
  <c r="F41" i="2"/>
  <c r="F40" i="2"/>
  <c r="F39" i="2"/>
  <c r="F38" i="2"/>
  <c r="F37" i="2"/>
  <c r="F36" i="2"/>
  <c r="F35" i="2"/>
  <c r="N49" i="2"/>
  <c r="N48" i="2"/>
  <c r="N47" i="2"/>
  <c r="N46" i="2"/>
  <c r="N45" i="2"/>
  <c r="N44" i="2"/>
  <c r="N42" i="2"/>
  <c r="J49" i="2"/>
  <c r="J48" i="2"/>
  <c r="J47" i="2"/>
  <c r="J46" i="2"/>
  <c r="J45" i="2"/>
  <c r="J44" i="2"/>
  <c r="J43" i="2"/>
  <c r="J42" i="2"/>
  <c r="J41" i="2"/>
  <c r="J40" i="2"/>
  <c r="J39" i="2"/>
  <c r="J38" i="2"/>
  <c r="J37" i="2"/>
  <c r="J36" i="2"/>
  <c r="J35" i="2"/>
  <c r="H48" i="2"/>
  <c r="H47" i="2"/>
  <c r="H46" i="2"/>
  <c r="H45" i="2"/>
  <c r="H44" i="2"/>
  <c r="H43" i="2"/>
  <c r="H42" i="2"/>
  <c r="H41" i="2"/>
  <c r="H40" i="2"/>
  <c r="H39" i="2"/>
  <c r="H38" i="2"/>
  <c r="H37" i="2"/>
  <c r="H36" i="2"/>
  <c r="H35" i="2"/>
  <c r="D48" i="2"/>
  <c r="D47" i="2"/>
  <c r="D46" i="2"/>
  <c r="D45" i="2"/>
  <c r="D44" i="2"/>
  <c r="D43" i="2"/>
  <c r="D42" i="2"/>
  <c r="D41" i="2"/>
  <c r="D40" i="2"/>
  <c r="D39" i="2"/>
  <c r="D38" i="2"/>
  <c r="D37" i="2"/>
  <c r="D36" i="2"/>
  <c r="B49" i="2"/>
  <c r="B48" i="2"/>
  <c r="B47" i="2"/>
  <c r="B46" i="2"/>
  <c r="B45" i="2"/>
  <c r="B44" i="2"/>
  <c r="B43" i="2"/>
  <c r="B42" i="2"/>
  <c r="B41" i="2"/>
  <c r="B40" i="2"/>
  <c r="B39" i="2"/>
  <c r="B38" i="2"/>
  <c r="B37" i="2"/>
  <c r="B36" i="2"/>
  <c r="B35" i="2"/>
  <c r="P275" i="2"/>
  <c r="P44" i="2"/>
  <c r="P48" i="2"/>
  <c r="B499" i="2"/>
  <c r="D499" i="2"/>
  <c r="Q489" i="2"/>
  <c r="Q494" i="2"/>
  <c r="F499" i="2"/>
  <c r="J499" i="2"/>
  <c r="H499" i="2"/>
  <c r="Q493" i="2"/>
  <c r="Q497" i="2"/>
  <c r="Q492" i="2"/>
  <c r="Q484" i="2"/>
  <c r="Q495" i="2"/>
  <c r="Q487" i="2"/>
  <c r="Q498" i="2"/>
  <c r="Q328" i="2"/>
  <c r="Q329" i="2"/>
  <c r="P331" i="2"/>
  <c r="Q317" i="2"/>
  <c r="J331" i="2"/>
  <c r="Q326" i="2"/>
  <c r="N331" i="2"/>
  <c r="Q315" i="2"/>
  <c r="B331" i="2"/>
  <c r="Q327" i="2"/>
  <c r="Q316" i="2"/>
  <c r="Q318" i="2"/>
  <c r="Q322" i="2"/>
  <c r="F331" i="2"/>
  <c r="L331" i="2"/>
  <c r="Q325" i="2"/>
  <c r="Q323" i="2"/>
  <c r="Q320" i="2"/>
  <c r="D331" i="2"/>
  <c r="Q321" i="2"/>
  <c r="Q319" i="2"/>
  <c r="Q324" i="2"/>
  <c r="Q330" i="2"/>
  <c r="Q210" i="2"/>
  <c r="D275" i="2"/>
  <c r="Q259" i="2"/>
  <c r="Q266" i="2"/>
  <c r="Q265" i="2"/>
  <c r="Q268" i="2"/>
  <c r="Q271" i="2"/>
  <c r="Q262" i="2"/>
  <c r="Q272" i="2"/>
  <c r="H275" i="2"/>
  <c r="Q261" i="2"/>
  <c r="N275" i="2"/>
  <c r="B275" i="2"/>
  <c r="Q267" i="2"/>
  <c r="Q260" i="2"/>
  <c r="Q270" i="2"/>
  <c r="Q273" i="2"/>
  <c r="F275" i="2"/>
  <c r="L275" i="2"/>
  <c r="J275" i="2"/>
  <c r="Q263" i="2"/>
  <c r="Q264" i="2"/>
  <c r="Q274" i="2"/>
  <c r="H247" i="2"/>
  <c r="D247" i="2"/>
  <c r="Q231" i="2"/>
  <c r="Q242" i="2"/>
  <c r="F247" i="2"/>
  <c r="Q237" i="2"/>
  <c r="Q233" i="2"/>
  <c r="Q244" i="2"/>
  <c r="Q240" i="2"/>
  <c r="Q213" i="2"/>
  <c r="Q243" i="2"/>
  <c r="Q238" i="2"/>
  <c r="P247" i="2"/>
  <c r="B247" i="2"/>
  <c r="Q245" i="2"/>
  <c r="Q239" i="2"/>
  <c r="Q232" i="2"/>
  <c r="Q234" i="2"/>
  <c r="N247" i="2"/>
  <c r="L247" i="2"/>
  <c r="J247" i="2"/>
  <c r="Q241" i="2"/>
  <c r="Q235" i="2"/>
  <c r="Q236" i="2"/>
  <c r="Q211" i="2"/>
  <c r="H219" i="2"/>
  <c r="D219" i="2"/>
  <c r="Q204" i="2"/>
  <c r="Q209" i="2"/>
  <c r="Q208" i="2"/>
  <c r="Q217" i="2"/>
  <c r="N219" i="2"/>
  <c r="J219" i="2"/>
  <c r="B219" i="2"/>
  <c r="Q205" i="2"/>
  <c r="Q206" i="2"/>
  <c r="Q212" i="2"/>
  <c r="P219" i="2"/>
  <c r="Q207" i="2"/>
  <c r="Q218" i="2"/>
  <c r="F219" i="2"/>
  <c r="L219" i="2"/>
  <c r="Q203" i="2"/>
  <c r="Q215" i="2"/>
  <c r="Q214" i="2"/>
  <c r="Q148" i="2"/>
  <c r="Q105" i="2"/>
  <c r="H107" i="2"/>
  <c r="Q104" i="2"/>
  <c r="Q92" i="2"/>
  <c r="Q106" i="2"/>
  <c r="N107" i="2"/>
  <c r="Q91" i="2"/>
  <c r="Q101" i="2"/>
  <c r="Q98" i="2"/>
  <c r="F107" i="2"/>
  <c r="Q100" i="2"/>
  <c r="L107" i="2"/>
  <c r="B107" i="2"/>
  <c r="Q103" i="2"/>
  <c r="Q97" i="2"/>
  <c r="Q95" i="2"/>
  <c r="Q102" i="2"/>
  <c r="J107" i="2"/>
  <c r="Q96" i="2"/>
  <c r="Q99" i="2"/>
  <c r="Q93" i="2"/>
  <c r="Q94" i="2"/>
  <c r="Q287" i="2"/>
  <c r="B163" i="2"/>
  <c r="Q151" i="2"/>
  <c r="B303" i="2"/>
  <c r="Q301" i="2"/>
  <c r="H303" i="2"/>
  <c r="N499" i="2"/>
  <c r="L499" i="2"/>
  <c r="Q483" i="2"/>
  <c r="Q491" i="2"/>
  <c r="Q485" i="2"/>
  <c r="Q486" i="2"/>
  <c r="Q488" i="2"/>
  <c r="P499" i="2"/>
  <c r="N163" i="2"/>
  <c r="Q156" i="2"/>
  <c r="Q155" i="2"/>
  <c r="N303" i="2"/>
  <c r="Q299" i="2"/>
  <c r="Q292" i="2"/>
  <c r="J303" i="2"/>
  <c r="Q293" i="2"/>
  <c r="Q153" i="2"/>
  <c r="Q147" i="2"/>
  <c r="F303" i="2"/>
  <c r="Q296" i="2"/>
  <c r="Q289" i="2"/>
  <c r="Q490" i="2"/>
  <c r="P303" i="2"/>
  <c r="Q302" i="2"/>
  <c r="L303" i="2"/>
  <c r="Q298" i="2"/>
  <c r="Q294" i="2"/>
  <c r="Q290" i="2"/>
  <c r="D303" i="2"/>
  <c r="Q291" i="2"/>
  <c r="Q297" i="2"/>
  <c r="Q295" i="2"/>
  <c r="Q300" i="2"/>
  <c r="F163" i="2"/>
  <c r="J163" i="2"/>
  <c r="Q152" i="2"/>
  <c r="H163" i="2"/>
  <c r="P163" i="2"/>
  <c r="Q162" i="2"/>
  <c r="L163" i="2"/>
  <c r="Q158" i="2"/>
  <c r="D163" i="2"/>
  <c r="Q154" i="2"/>
  <c r="Q150" i="2"/>
  <c r="Q157" i="2"/>
  <c r="Q149" i="2"/>
  <c r="Q160" i="2"/>
  <c r="Q159" i="2"/>
  <c r="P45" i="2"/>
  <c r="M78" i="2"/>
  <c r="M65" i="2"/>
  <c r="M77" i="2"/>
  <c r="M73" i="2"/>
  <c r="M69" i="2"/>
  <c r="M68" i="2"/>
  <c r="M71" i="2"/>
  <c r="M64" i="2"/>
  <c r="O74" i="2"/>
  <c r="O70" i="2"/>
  <c r="O66" i="2"/>
  <c r="O76" i="2"/>
  <c r="M72" i="2"/>
  <c r="P78" i="2"/>
  <c r="D79" i="2"/>
  <c r="O73" i="2"/>
  <c r="O68" i="2"/>
  <c r="M74" i="2"/>
  <c r="M66" i="2"/>
  <c r="M75" i="2"/>
  <c r="M76" i="2"/>
  <c r="O78" i="2"/>
  <c r="O75" i="2"/>
  <c r="O67" i="2"/>
  <c r="O63" i="2"/>
  <c r="O71" i="2"/>
  <c r="O65" i="2"/>
  <c r="M70" i="2"/>
  <c r="O77" i="2"/>
  <c r="O69" i="2"/>
  <c r="M67" i="2"/>
  <c r="O72" i="2"/>
  <c r="M63" i="2"/>
  <c r="P47" i="2"/>
  <c r="P42" i="2"/>
  <c r="P46" i="2"/>
  <c r="D50" i="2"/>
  <c r="E39" i="2"/>
  <c r="B50" i="2"/>
  <c r="L50" i="2"/>
  <c r="J50" i="2"/>
  <c r="F50" i="2"/>
  <c r="G49" i="2"/>
  <c r="H49" i="2"/>
  <c r="N41" i="2"/>
  <c r="N39" i="2"/>
  <c r="N37" i="2"/>
  <c r="A2" i="3"/>
  <c r="P37" i="2"/>
  <c r="P39" i="2"/>
  <c r="P41" i="2"/>
  <c r="E37" i="2"/>
  <c r="H50" i="2"/>
  <c r="I49" i="2"/>
  <c r="G43" i="2"/>
  <c r="E42" i="2"/>
  <c r="G38" i="2"/>
  <c r="E49" i="2"/>
  <c r="E43" i="2"/>
  <c r="G36" i="2"/>
  <c r="G48" i="2"/>
  <c r="G50" i="2"/>
  <c r="G40" i="2"/>
  <c r="G44" i="2"/>
  <c r="E46" i="2"/>
  <c r="G42" i="2"/>
  <c r="G37" i="2"/>
  <c r="E47" i="2"/>
  <c r="Q63" i="2"/>
  <c r="G39" i="2"/>
  <c r="E38" i="2"/>
  <c r="E45" i="2"/>
  <c r="G45" i="2"/>
  <c r="E44" i="2"/>
  <c r="E50" i="2"/>
  <c r="E40" i="2"/>
  <c r="E48" i="2"/>
  <c r="E36" i="2"/>
  <c r="G47" i="2"/>
  <c r="C50" i="2"/>
  <c r="G35" i="2"/>
  <c r="G46" i="2"/>
  <c r="E41" i="2"/>
  <c r="G41" i="2"/>
  <c r="E35" i="2"/>
  <c r="N79" i="2"/>
  <c r="P79" i="2"/>
  <c r="Q78" i="2"/>
  <c r="Q73" i="2"/>
  <c r="Q67" i="2"/>
  <c r="Q76" i="2"/>
  <c r="Q70" i="2"/>
  <c r="Q68" i="2"/>
  <c r="Q75" i="2"/>
  <c r="H79" i="2"/>
  <c r="Q72" i="2"/>
  <c r="Q65" i="2"/>
  <c r="B79" i="2"/>
  <c r="Q64" i="2"/>
  <c r="Q71" i="2"/>
  <c r="Q69" i="2"/>
  <c r="Q77" i="2"/>
  <c r="Q66" i="2"/>
  <c r="F79" i="2"/>
  <c r="Q74" i="2"/>
  <c r="J79" i="2"/>
  <c r="L79" i="2"/>
  <c r="N36" i="2"/>
  <c r="P49" i="2"/>
  <c r="N43" i="2"/>
  <c r="N40" i="2"/>
  <c r="N35" i="2"/>
  <c r="N38" i="2"/>
  <c r="P38" i="2"/>
  <c r="P40" i="2"/>
  <c r="P43" i="2"/>
  <c r="P36" i="2"/>
  <c r="N8" i="2"/>
  <c r="I40" i="2"/>
  <c r="I50" i="2"/>
  <c r="I44" i="2"/>
  <c r="I36" i="2"/>
  <c r="I48" i="2"/>
  <c r="I37" i="2"/>
  <c r="I42" i="2"/>
  <c r="I35" i="2"/>
  <c r="I41" i="2"/>
  <c r="I46" i="2"/>
  <c r="I39" i="2"/>
  <c r="I38" i="2"/>
  <c r="I47" i="2"/>
  <c r="I45" i="2"/>
  <c r="I43" i="2"/>
  <c r="P35" i="2"/>
  <c r="N50" i="2"/>
  <c r="P50" i="2"/>
  <c r="C36" i="2"/>
  <c r="C45" i="2"/>
  <c r="C48" i="2"/>
  <c r="M50" i="2"/>
  <c r="M36" i="2"/>
  <c r="M43" i="2"/>
  <c r="M39" i="2"/>
  <c r="M40" i="2"/>
  <c r="M49" i="2"/>
  <c r="M47" i="2"/>
  <c r="M42" i="2"/>
  <c r="M38" i="2"/>
  <c r="M45" i="2"/>
  <c r="M48" i="2"/>
  <c r="M46" i="2"/>
  <c r="M41" i="2"/>
  <c r="M37" i="2"/>
  <c r="M44" i="2"/>
  <c r="M35" i="2"/>
  <c r="C43" i="2"/>
  <c r="C39" i="2"/>
  <c r="C44" i="2"/>
  <c r="C49" i="2"/>
  <c r="C47" i="2"/>
  <c r="C42" i="2"/>
  <c r="C38" i="2"/>
  <c r="C40" i="2"/>
  <c r="C46" i="2"/>
  <c r="C41" i="2"/>
  <c r="C37" i="2"/>
  <c r="C35" i="2"/>
  <c r="O50" i="2"/>
  <c r="O36" i="2"/>
  <c r="O43" i="2"/>
  <c r="O39" i="2"/>
  <c r="O45" i="2"/>
  <c r="O35" i="2"/>
  <c r="O49" i="2"/>
  <c r="O47" i="2"/>
  <c r="O42" i="2"/>
  <c r="O38" i="2"/>
  <c r="O48" i="2"/>
  <c r="O46" i="2"/>
  <c r="O41" i="2"/>
  <c r="O37" i="2"/>
  <c r="O44" i="2"/>
  <c r="O40" i="2"/>
  <c r="Q50" i="2"/>
  <c r="P51" i="2"/>
  <c r="J51" i="2"/>
  <c r="D51" i="2"/>
  <c r="B51" i="2"/>
  <c r="F51" i="2"/>
  <c r="L51" i="2"/>
  <c r="H51" i="2"/>
  <c r="N51" i="2"/>
  <c r="Q42" i="2"/>
  <c r="Q48" i="2"/>
  <c r="Q36" i="2"/>
  <c r="Q40" i="2"/>
  <c r="Q38" i="2"/>
  <c r="Q46" i="2"/>
  <c r="Q37" i="2"/>
  <c r="Q43" i="2"/>
  <c r="Q49" i="2"/>
  <c r="Q45" i="2"/>
  <c r="Q41" i="2"/>
  <c r="Q39" i="2"/>
  <c r="Q47" i="2"/>
  <c r="Q35" i="2"/>
  <c r="Q44" i="2"/>
  <c r="B187" i="2"/>
  <c r="B190" i="2"/>
  <c r="C183" i="2"/>
  <c r="C181" i="2"/>
  <c r="C178" i="2"/>
  <c r="C180" i="2"/>
  <c r="C186" i="2"/>
  <c r="C184" i="2"/>
  <c r="C187" i="2"/>
  <c r="C176" i="2"/>
  <c r="C190" i="2"/>
  <c r="C182" i="2"/>
  <c r="C175" i="2"/>
  <c r="C177" i="2"/>
  <c r="C179" i="2"/>
  <c r="P187" i="2"/>
  <c r="C189" i="2"/>
  <c r="C188" i="2"/>
  <c r="C185" i="2"/>
  <c r="P190" i="2"/>
  <c r="Q185" i="2"/>
  <c r="Q178" i="2"/>
  <c r="Q176" i="2"/>
  <c r="N191" i="2"/>
  <c r="D191" i="2"/>
  <c r="Q188" i="2"/>
  <c r="Q186" i="2"/>
  <c r="Q182" i="2"/>
  <c r="Q175" i="2"/>
  <c r="Q183" i="2"/>
  <c r="L191" i="2"/>
  <c r="Q181" i="2"/>
  <c r="P191" i="2"/>
  <c r="Q179" i="2"/>
  <c r="H191" i="2"/>
  <c r="F191" i="2"/>
  <c r="Q177" i="2"/>
  <c r="B191" i="2"/>
  <c r="Q180" i="2"/>
  <c r="Q190" i="2"/>
  <c r="Q189" i="2"/>
  <c r="J191" i="2"/>
  <c r="Q184" i="2"/>
  <c r="Q187" i="2"/>
  <c r="H355" i="2"/>
  <c r="H19" i="2"/>
  <c r="J346" i="2"/>
  <c r="J10" i="2"/>
  <c r="F348" i="2"/>
  <c r="F12" i="2"/>
  <c r="F344" i="2"/>
  <c r="F8" i="2"/>
  <c r="J350" i="2"/>
  <c r="J14" i="2"/>
  <c r="G439" i="2"/>
  <c r="G442" i="2"/>
  <c r="G432" i="2"/>
  <c r="I427" i="2"/>
  <c r="I441" i="2"/>
  <c r="I429" i="2"/>
  <c r="I433" i="2"/>
  <c r="I439" i="2"/>
  <c r="I434" i="2"/>
  <c r="I437" i="2"/>
  <c r="I430" i="2"/>
  <c r="I438" i="2"/>
  <c r="I442" i="2"/>
  <c r="I431" i="2"/>
  <c r="I432" i="2"/>
  <c r="I440" i="2"/>
  <c r="M435" i="2"/>
  <c r="M440" i="2"/>
  <c r="M431" i="2"/>
  <c r="M432" i="2"/>
  <c r="M428" i="2"/>
  <c r="M430" i="2"/>
  <c r="M442" i="2"/>
  <c r="M439" i="2"/>
  <c r="M433" i="2"/>
  <c r="M429" i="2"/>
  <c r="M436" i="2"/>
  <c r="M437" i="2"/>
  <c r="G431" i="2"/>
  <c r="C428" i="2"/>
  <c r="C432" i="2"/>
  <c r="C429" i="2"/>
  <c r="C437" i="2"/>
  <c r="C433" i="2"/>
  <c r="C438" i="2"/>
  <c r="G440" i="2"/>
  <c r="G436" i="2"/>
  <c r="I435" i="2"/>
  <c r="K427" i="2"/>
  <c r="M441" i="2"/>
  <c r="K442" i="2"/>
  <c r="K440" i="2"/>
  <c r="K433" i="2"/>
  <c r="K438" i="2"/>
  <c r="K430" i="2"/>
  <c r="K428" i="2"/>
  <c r="K432" i="2"/>
  <c r="K436" i="2"/>
  <c r="K429" i="2"/>
  <c r="K437" i="2"/>
  <c r="K441" i="2"/>
  <c r="K434" i="2"/>
  <c r="M434" i="2"/>
  <c r="O433" i="2"/>
  <c r="G427" i="2"/>
  <c r="G438" i="2"/>
  <c r="C436" i="2"/>
  <c r="C440" i="2"/>
  <c r="G429" i="2"/>
  <c r="G433" i="2"/>
  <c r="E435" i="2"/>
  <c r="E428" i="2"/>
  <c r="C430" i="2"/>
  <c r="P434" i="2"/>
  <c r="P441" i="2"/>
  <c r="N442" i="2"/>
  <c r="O428" i="2"/>
  <c r="B343" i="2"/>
  <c r="N353" i="2"/>
  <c r="N17" i="2"/>
  <c r="K435" i="2"/>
  <c r="C439" i="2"/>
  <c r="K431" i="2"/>
  <c r="E438" i="2"/>
  <c r="E439" i="2"/>
  <c r="E431" i="2"/>
  <c r="M438" i="2"/>
  <c r="M427" i="2"/>
  <c r="I428" i="2"/>
  <c r="P427" i="2"/>
  <c r="P438" i="2"/>
  <c r="B354" i="2"/>
  <c r="B18" i="2"/>
  <c r="J11" i="2"/>
  <c r="F353" i="2"/>
  <c r="F356" i="2"/>
  <c r="L357" i="2"/>
  <c r="L21" i="2"/>
  <c r="N356" i="2"/>
  <c r="N20" i="2" s="1"/>
  <c r="G437" i="2"/>
  <c r="G441" i="2"/>
  <c r="E432" i="2"/>
  <c r="N349" i="2"/>
  <c r="N13" i="2" s="1"/>
  <c r="O429" i="2"/>
  <c r="E437" i="2"/>
  <c r="E434" i="2"/>
  <c r="J349" i="2"/>
  <c r="J13" i="2"/>
  <c r="F355" i="2"/>
  <c r="F19" i="2"/>
  <c r="L352" i="2"/>
  <c r="I402" i="2"/>
  <c r="O404" i="2"/>
  <c r="O405" i="2"/>
  <c r="O413" i="2"/>
  <c r="O412" i="2"/>
  <c r="O400" i="2"/>
  <c r="O414" i="2"/>
  <c r="O401" i="2"/>
  <c r="O406" i="2"/>
  <c r="O410" i="2"/>
  <c r="O402" i="2"/>
  <c r="O408" i="2"/>
  <c r="O409" i="2"/>
  <c r="E406" i="2"/>
  <c r="P406" i="2"/>
  <c r="P399" i="2"/>
  <c r="P409" i="2"/>
  <c r="F351" i="2"/>
  <c r="F15" i="2"/>
  <c r="I401" i="2"/>
  <c r="K412" i="2"/>
  <c r="K408" i="2"/>
  <c r="O399" i="2"/>
  <c r="C404" i="2"/>
  <c r="P404" i="2"/>
  <c r="D414" i="2"/>
  <c r="P401" i="2"/>
  <c r="E401" i="2"/>
  <c r="B346" i="2"/>
  <c r="B10" i="2"/>
  <c r="B414" i="2"/>
  <c r="C402" i="2"/>
  <c r="P402" i="2"/>
  <c r="P405" i="2"/>
  <c r="E405" i="2"/>
  <c r="P408" i="2"/>
  <c r="P411" i="2"/>
  <c r="E411" i="2"/>
  <c r="F347" i="2"/>
  <c r="F11" i="2"/>
  <c r="F414" i="2"/>
  <c r="H414" i="2"/>
  <c r="I399" i="2"/>
  <c r="P410" i="2"/>
  <c r="J357" i="2"/>
  <c r="P413" i="2"/>
  <c r="J353" i="2"/>
  <c r="K409" i="2"/>
  <c r="J414" i="2"/>
  <c r="K401" i="2"/>
  <c r="L414" i="2"/>
  <c r="P400" i="2"/>
  <c r="O411" i="2"/>
  <c r="O407" i="2"/>
  <c r="O403" i="2"/>
  <c r="N347" i="2"/>
  <c r="N11" i="2"/>
  <c r="G407" i="2"/>
  <c r="P412" i="2"/>
  <c r="I405" i="2"/>
  <c r="I413" i="2"/>
  <c r="D355" i="2"/>
  <c r="D19" i="2"/>
  <c r="C412" i="2"/>
  <c r="E409" i="2"/>
  <c r="P403" i="2"/>
  <c r="M378" i="2"/>
  <c r="M371" i="2"/>
  <c r="M375" i="2"/>
  <c r="M372" i="2"/>
  <c r="M383" i="2"/>
  <c r="M386" i="2"/>
  <c r="M379" i="2"/>
  <c r="M385" i="2"/>
  <c r="M382" i="2"/>
  <c r="C386" i="2"/>
  <c r="G372" i="2"/>
  <c r="E381" i="2"/>
  <c r="J18" i="2"/>
  <c r="E372" i="2"/>
  <c r="D344" i="2"/>
  <c r="D346" i="2"/>
  <c r="E374" i="2"/>
  <c r="H350" i="2"/>
  <c r="H14" i="2" s="1"/>
  <c r="I378" i="2"/>
  <c r="H386" i="2"/>
  <c r="I374" i="2"/>
  <c r="K383" i="2"/>
  <c r="K384" i="2"/>
  <c r="K379" i="2"/>
  <c r="K386" i="2"/>
  <c r="K380" i="2"/>
  <c r="K381" i="2"/>
  <c r="K374" i="2"/>
  <c r="M381" i="2"/>
  <c r="L349" i="2"/>
  <c r="M377" i="2"/>
  <c r="M373" i="2"/>
  <c r="L345" i="2"/>
  <c r="P380" i="2"/>
  <c r="L16" i="2"/>
  <c r="G383" i="2"/>
  <c r="G380" i="2"/>
  <c r="G373" i="2"/>
  <c r="G386" i="2"/>
  <c r="G375" i="2"/>
  <c r="C380" i="2"/>
  <c r="C381" i="2"/>
  <c r="C374" i="2"/>
  <c r="B349" i="2"/>
  <c r="C377" i="2"/>
  <c r="J21" i="2"/>
  <c r="G378" i="2"/>
  <c r="G377" i="2"/>
  <c r="C378" i="2"/>
  <c r="C379" i="2"/>
  <c r="B351" i="2"/>
  <c r="J15" i="2"/>
  <c r="L346" i="2"/>
  <c r="M374" i="2"/>
  <c r="N357" i="2"/>
  <c r="G379" i="2"/>
  <c r="C384" i="2"/>
  <c r="P374" i="2"/>
  <c r="P379" i="2"/>
  <c r="D386" i="2"/>
  <c r="B348" i="2"/>
  <c r="B12" i="2" s="1"/>
  <c r="P376" i="2"/>
  <c r="C376" i="2"/>
  <c r="B357" i="2"/>
  <c r="C385" i="2"/>
  <c r="B350" i="2"/>
  <c r="D345" i="2"/>
  <c r="E373" i="2"/>
  <c r="G371" i="2"/>
  <c r="G374" i="2"/>
  <c r="I385" i="2"/>
  <c r="I381" i="2"/>
  <c r="B345" i="2"/>
  <c r="B9" i="2" s="1"/>
  <c r="P373" i="2"/>
  <c r="D350" i="2"/>
  <c r="E378" i="2"/>
  <c r="E382" i="2"/>
  <c r="I377" i="2"/>
  <c r="K385" i="2"/>
  <c r="M384" i="2"/>
  <c r="M380" i="2"/>
  <c r="L348" i="2"/>
  <c r="M376" i="2"/>
  <c r="N386" i="2"/>
  <c r="P381" i="2"/>
  <c r="C383" i="2"/>
  <c r="P371" i="2"/>
  <c r="C371" i="2"/>
  <c r="P375" i="2"/>
  <c r="C375" i="2"/>
  <c r="G376" i="2"/>
  <c r="O437" i="2"/>
  <c r="Q427" i="2"/>
  <c r="P442" i="2"/>
  <c r="O430" i="2"/>
  <c r="O434" i="2"/>
  <c r="O438" i="2"/>
  <c r="O427" i="2"/>
  <c r="O431" i="2"/>
  <c r="O435" i="2"/>
  <c r="N443" i="2"/>
  <c r="O436" i="2"/>
  <c r="O442" i="2"/>
  <c r="O440" i="2"/>
  <c r="O439" i="2"/>
  <c r="O432" i="2"/>
  <c r="O441" i="2"/>
  <c r="Q434" i="2"/>
  <c r="Q441" i="2"/>
  <c r="M409" i="2"/>
  <c r="M410" i="2"/>
  <c r="M402" i="2"/>
  <c r="M413" i="2"/>
  <c r="M405" i="2"/>
  <c r="M399" i="2"/>
  <c r="M401" i="2"/>
  <c r="M406" i="2"/>
  <c r="M403" i="2"/>
  <c r="M408" i="2"/>
  <c r="M411" i="2"/>
  <c r="M414" i="2"/>
  <c r="M412" i="2"/>
  <c r="G408" i="2"/>
  <c r="G406" i="2"/>
  <c r="G401" i="2"/>
  <c r="G405" i="2"/>
  <c r="G413" i="2"/>
  <c r="G414" i="2"/>
  <c r="G400" i="2"/>
  <c r="G402" i="2"/>
  <c r="G410" i="2"/>
  <c r="G409" i="2"/>
  <c r="G404" i="2"/>
  <c r="G399" i="2"/>
  <c r="G412" i="2"/>
  <c r="G411" i="2"/>
  <c r="G403" i="2"/>
  <c r="M407" i="2"/>
  <c r="Q401" i="2"/>
  <c r="C399" i="2"/>
  <c r="Q400" i="2"/>
  <c r="M404" i="2"/>
  <c r="K410" i="2"/>
  <c r="K406" i="2"/>
  <c r="K403" i="2"/>
  <c r="K411" i="2"/>
  <c r="K399" i="2"/>
  <c r="K414" i="2"/>
  <c r="K407" i="2"/>
  <c r="K402" i="2"/>
  <c r="K413" i="2"/>
  <c r="J415" i="2"/>
  <c r="Q413" i="2"/>
  <c r="E414" i="2"/>
  <c r="E407" i="2"/>
  <c r="E399" i="2"/>
  <c r="D415" i="2"/>
  <c r="E413" i="2"/>
  <c r="E404" i="2"/>
  <c r="E410" i="2"/>
  <c r="E403" i="2"/>
  <c r="E402" i="2"/>
  <c r="E408" i="2"/>
  <c r="E412" i="2"/>
  <c r="E400" i="2"/>
  <c r="K400" i="2"/>
  <c r="P414" i="2"/>
  <c r="Q399" i="2"/>
  <c r="Q410" i="2"/>
  <c r="C410" i="2"/>
  <c r="C400" i="2"/>
  <c r="C408" i="2"/>
  <c r="C406" i="2"/>
  <c r="C414" i="2"/>
  <c r="C413" i="2"/>
  <c r="C401" i="2"/>
  <c r="C405" i="2"/>
  <c r="C409" i="2"/>
  <c r="B415" i="2"/>
  <c r="C407" i="2"/>
  <c r="C403" i="2"/>
  <c r="C411" i="2"/>
  <c r="Q403" i="2"/>
  <c r="M400" i="2"/>
  <c r="K405" i="2"/>
  <c r="I411" i="2"/>
  <c r="I407" i="2"/>
  <c r="I403" i="2"/>
  <c r="I412" i="2"/>
  <c r="I414" i="2"/>
  <c r="I404" i="2"/>
  <c r="H415" i="2"/>
  <c r="I408" i="2"/>
  <c r="I400" i="2"/>
  <c r="I406" i="2"/>
  <c r="Q411" i="2"/>
  <c r="Q405" i="2"/>
  <c r="Q404" i="2"/>
  <c r="K404" i="2"/>
  <c r="I409" i="2"/>
  <c r="Q406" i="2"/>
  <c r="I410" i="2"/>
  <c r="P386" i="2"/>
  <c r="O386" i="2"/>
  <c r="O378" i="2"/>
  <c r="O382" i="2"/>
  <c r="O371" i="2"/>
  <c r="O375" i="2"/>
  <c r="O383" i="2"/>
  <c r="O372" i="2"/>
  <c r="O376" i="2"/>
  <c r="O384" i="2"/>
  <c r="L17" i="2"/>
  <c r="O379" i="2"/>
  <c r="E386" i="2"/>
  <c r="E380" i="2"/>
  <c r="E383" i="2"/>
  <c r="E375" i="2"/>
  <c r="D387" i="2"/>
  <c r="E371" i="2"/>
  <c r="E376" i="2"/>
  <c r="E384" i="2"/>
  <c r="E377" i="2"/>
  <c r="E385" i="2"/>
  <c r="B13" i="2"/>
  <c r="O377" i="2"/>
  <c r="L13" i="2"/>
  <c r="I379" i="2"/>
  <c r="I383" i="2"/>
  <c r="I382" i="2"/>
  <c r="I376" i="2"/>
  <c r="I373" i="2"/>
  <c r="I371" i="2"/>
  <c r="I384" i="2"/>
  <c r="I372" i="2"/>
  <c r="I386" i="2"/>
  <c r="I380" i="2"/>
  <c r="I375" i="2"/>
  <c r="D10" i="2"/>
  <c r="L12" i="2"/>
  <c r="B14" i="2"/>
  <c r="N21" i="2"/>
  <c r="D14" i="2"/>
  <c r="O385" i="2"/>
  <c r="O373" i="2"/>
  <c r="O381" i="2"/>
  <c r="O374" i="2"/>
  <c r="L10" i="2"/>
  <c r="B15" i="2"/>
  <c r="O380" i="2"/>
  <c r="H10" i="2"/>
  <c r="E379" i="2"/>
  <c r="D8" i="2"/>
  <c r="P443" i="2"/>
  <c r="Q442" i="2"/>
  <c r="Q432" i="2"/>
  <c r="Q429" i="2"/>
  <c r="Q439" i="2"/>
  <c r="Q428" i="2"/>
  <c r="Q433" i="2"/>
  <c r="F443" i="2"/>
  <c r="Q430" i="2"/>
  <c r="H443" i="2"/>
  <c r="B443" i="2"/>
  <c r="Q431" i="2"/>
  <c r="Q437" i="2"/>
  <c r="D443" i="2"/>
  <c r="L443" i="2"/>
  <c r="J443" i="2"/>
  <c r="Q436" i="2"/>
  <c r="Q435" i="2"/>
  <c r="Q440" i="2"/>
  <c r="Q438" i="2"/>
  <c r="Q414" i="2"/>
  <c r="P415" i="2"/>
  <c r="Q407" i="2"/>
  <c r="N415" i="2"/>
  <c r="Q402" i="2"/>
  <c r="F415" i="2"/>
  <c r="L415" i="2"/>
  <c r="Q412" i="2"/>
  <c r="Q408" i="2"/>
  <c r="Q409" i="2"/>
  <c r="P387" i="2"/>
  <c r="Q383" i="2"/>
  <c r="J387" i="2"/>
  <c r="Q386" i="2"/>
  <c r="Q384" i="2"/>
  <c r="B387" i="2"/>
  <c r="Q372" i="2"/>
  <c r="Q377" i="2"/>
  <c r="F387" i="2"/>
  <c r="Q382" i="2"/>
  <c r="Q385" i="2"/>
  <c r="Q378" i="2"/>
  <c r="L387" i="2"/>
  <c r="Q381" i="2"/>
  <c r="Q380" i="2"/>
  <c r="Q374" i="2"/>
  <c r="Q373" i="2"/>
  <c r="Q371" i="2"/>
  <c r="Q379" i="2"/>
  <c r="Q375" i="2"/>
  <c r="Q376" i="2"/>
  <c r="N387" i="2"/>
  <c r="H387" i="2"/>
  <c r="D9" i="2" l="1"/>
  <c r="P345" i="2"/>
  <c r="F20" i="2"/>
  <c r="L9" i="2"/>
  <c r="H16" i="2"/>
  <c r="J17" i="2"/>
  <c r="F17" i="2"/>
  <c r="P464" i="2"/>
  <c r="B352" i="2"/>
  <c r="D18" i="2"/>
  <c r="B344" i="2"/>
  <c r="C456" i="2"/>
  <c r="E461" i="2"/>
  <c r="D349" i="2"/>
  <c r="P461" i="2"/>
  <c r="P467" i="2"/>
  <c r="B355" i="2"/>
  <c r="D357" i="2"/>
  <c r="J19" i="2"/>
  <c r="L18" i="2"/>
  <c r="F343" i="2"/>
  <c r="F470" i="2"/>
  <c r="H353" i="2"/>
  <c r="H470" i="2"/>
  <c r="I465" i="2"/>
  <c r="J7" i="2"/>
  <c r="J16" i="2"/>
  <c r="J344" i="2"/>
  <c r="J470" i="2"/>
  <c r="O458" i="2"/>
  <c r="P458" i="2"/>
  <c r="B7" i="2"/>
  <c r="M462" i="2"/>
  <c r="C464" i="2"/>
  <c r="P460" i="2"/>
  <c r="E455" i="2"/>
  <c r="D470" i="2"/>
  <c r="P455" i="2"/>
  <c r="E465" i="2"/>
  <c r="D353" i="2"/>
  <c r="J9" i="2"/>
  <c r="N346" i="2"/>
  <c r="H356" i="2"/>
  <c r="B347" i="2"/>
  <c r="C459" i="2"/>
  <c r="I466" i="2"/>
  <c r="P466" i="2"/>
  <c r="H354" i="2"/>
  <c r="P357" i="2"/>
  <c r="B21" i="2"/>
  <c r="L20" i="2"/>
  <c r="P456" i="2"/>
  <c r="N352" i="2"/>
  <c r="P465" i="2"/>
  <c r="H8" i="2"/>
  <c r="P349" i="2"/>
  <c r="C469" i="2"/>
  <c r="P463" i="2"/>
  <c r="D351" i="2"/>
  <c r="P462" i="2"/>
  <c r="F350" i="2"/>
  <c r="L470" i="2"/>
  <c r="L343" i="2"/>
  <c r="M456" i="2"/>
  <c r="L344" i="2"/>
  <c r="N355" i="2"/>
  <c r="O463" i="2"/>
  <c r="N351" i="2"/>
  <c r="B470" i="2"/>
  <c r="E458" i="2"/>
  <c r="D348" i="2"/>
  <c r="E460" i="2"/>
  <c r="I463" i="2"/>
  <c r="H351" i="2"/>
  <c r="H348" i="2"/>
  <c r="I460" i="2"/>
  <c r="I457" i="2"/>
  <c r="L347" i="2"/>
  <c r="N470" i="2"/>
  <c r="M347" i="2" l="1"/>
  <c r="L11" i="2"/>
  <c r="H15" i="2"/>
  <c r="L8" i="2"/>
  <c r="M344" i="2"/>
  <c r="L7" i="2"/>
  <c r="L358" i="2"/>
  <c r="M343" i="2"/>
  <c r="P351" i="2"/>
  <c r="D15" i="2"/>
  <c r="N16" i="2"/>
  <c r="O352" i="2"/>
  <c r="H20" i="2"/>
  <c r="P20" i="2" s="1"/>
  <c r="D17" i="2"/>
  <c r="P353" i="2"/>
  <c r="G460" i="2"/>
  <c r="G464" i="2"/>
  <c r="G465" i="2"/>
  <c r="G466" i="2"/>
  <c r="G470" i="2"/>
  <c r="G457" i="2"/>
  <c r="G467" i="2"/>
  <c r="G456" i="2"/>
  <c r="G463" i="2"/>
  <c r="G469" i="2"/>
  <c r="G459" i="2"/>
  <c r="G458" i="2"/>
  <c r="P355" i="2"/>
  <c r="B19" i="2"/>
  <c r="P356" i="2"/>
  <c r="D12" i="2"/>
  <c r="P348" i="2"/>
  <c r="M457" i="2"/>
  <c r="M461" i="2"/>
  <c r="M464" i="2"/>
  <c r="M469" i="2"/>
  <c r="M470" i="2"/>
  <c r="M466" i="2"/>
  <c r="L471" i="2"/>
  <c r="M458" i="2"/>
  <c r="M463" i="2"/>
  <c r="M465" i="2"/>
  <c r="M468" i="2"/>
  <c r="M467" i="2"/>
  <c r="G462" i="2"/>
  <c r="P21" i="2"/>
  <c r="N10" i="2"/>
  <c r="K470" i="2"/>
  <c r="K469" i="2"/>
  <c r="K468" i="2"/>
  <c r="K458" i="2"/>
  <c r="K457" i="2"/>
  <c r="K461" i="2"/>
  <c r="K462" i="2"/>
  <c r="K466" i="2"/>
  <c r="J471" i="2"/>
  <c r="K459" i="2"/>
  <c r="K465" i="2"/>
  <c r="K464" i="2"/>
  <c r="K463" i="2"/>
  <c r="F358" i="2"/>
  <c r="F7" i="2"/>
  <c r="P352" i="2"/>
  <c r="B16" i="2"/>
  <c r="O461" i="2"/>
  <c r="O456" i="2"/>
  <c r="O465" i="2"/>
  <c r="O462" i="2"/>
  <c r="O468" i="2"/>
  <c r="O470" i="2"/>
  <c r="O460" i="2"/>
  <c r="O455" i="2"/>
  <c r="O457" i="2"/>
  <c r="O459" i="2"/>
  <c r="O469" i="2"/>
  <c r="N471" i="2"/>
  <c r="O466" i="2"/>
  <c r="G461" i="2"/>
  <c r="N19" i="2"/>
  <c r="O355" i="2"/>
  <c r="M460" i="2"/>
  <c r="H18" i="2"/>
  <c r="P354" i="2"/>
  <c r="B11" i="2"/>
  <c r="P347" i="2"/>
  <c r="P470" i="2"/>
  <c r="Q456" i="2" s="1"/>
  <c r="Q455" i="2"/>
  <c r="B358" i="2"/>
  <c r="O464" i="2"/>
  <c r="J8" i="2"/>
  <c r="J22" i="2" s="1"/>
  <c r="K344" i="2"/>
  <c r="K467" i="2"/>
  <c r="I455" i="2"/>
  <c r="I459" i="2"/>
  <c r="I461" i="2"/>
  <c r="I464" i="2"/>
  <c r="I467" i="2"/>
  <c r="I456" i="2"/>
  <c r="H471" i="2"/>
  <c r="I470" i="2"/>
  <c r="I462" i="2"/>
  <c r="I469" i="2"/>
  <c r="I458" i="2"/>
  <c r="D21" i="2"/>
  <c r="Q461" i="2"/>
  <c r="B8" i="2"/>
  <c r="P344" i="2"/>
  <c r="C344" i="2"/>
  <c r="Q464" i="2"/>
  <c r="K460" i="2"/>
  <c r="P9" i="2"/>
  <c r="M459" i="2"/>
  <c r="H12" i="2"/>
  <c r="H358" i="2"/>
  <c r="I348" i="2"/>
  <c r="N358" i="2"/>
  <c r="C468" i="2"/>
  <c r="C470" i="2"/>
  <c r="C458" i="2"/>
  <c r="C461" i="2"/>
  <c r="C460" i="2"/>
  <c r="C462" i="2"/>
  <c r="C466" i="2"/>
  <c r="C457" i="2"/>
  <c r="C455" i="2"/>
  <c r="C465" i="2"/>
  <c r="C463" i="2"/>
  <c r="O467" i="2"/>
  <c r="M455" i="2"/>
  <c r="K455" i="2"/>
  <c r="G468" i="2"/>
  <c r="G455" i="2"/>
  <c r="C467" i="2"/>
  <c r="I468" i="2"/>
  <c r="E457" i="2"/>
  <c r="E456" i="2"/>
  <c r="E468" i="2"/>
  <c r="E462" i="2"/>
  <c r="E470" i="2"/>
  <c r="E464" i="2"/>
  <c r="E459" i="2"/>
  <c r="D471" i="2"/>
  <c r="E467" i="2"/>
  <c r="E466" i="2"/>
  <c r="E463" i="2"/>
  <c r="P343" i="2"/>
  <c r="K456" i="2"/>
  <c r="J358" i="2"/>
  <c r="I353" i="2"/>
  <c r="H17" i="2"/>
  <c r="E469" i="2"/>
  <c r="D13" i="2"/>
  <c r="P346" i="2"/>
  <c r="O351" i="2"/>
  <c r="N15" i="2"/>
  <c r="P350" i="2"/>
  <c r="F14" i="2"/>
  <c r="P7" i="2"/>
  <c r="D358" i="2"/>
  <c r="E353" i="2" s="1"/>
  <c r="K13" i="2" l="1"/>
  <c r="K21" i="2"/>
  <c r="K22" i="2"/>
  <c r="K15" i="2"/>
  <c r="K14" i="2"/>
  <c r="K20" i="2"/>
  <c r="K10" i="2"/>
  <c r="K18" i="2"/>
  <c r="K12" i="2"/>
  <c r="K11" i="2"/>
  <c r="K16" i="2"/>
  <c r="K19" i="2"/>
  <c r="K7" i="2"/>
  <c r="K9" i="2"/>
  <c r="K17" i="2"/>
  <c r="F22" i="2"/>
  <c r="G7" i="2"/>
  <c r="P13" i="2"/>
  <c r="E13" i="2"/>
  <c r="G347" i="2"/>
  <c r="G349" i="2"/>
  <c r="G344" i="2"/>
  <c r="G357" i="2"/>
  <c r="G346" i="2"/>
  <c r="G358" i="2"/>
  <c r="G345" i="2"/>
  <c r="G355" i="2"/>
  <c r="G356" i="2"/>
  <c r="G351" i="2"/>
  <c r="G352" i="2"/>
  <c r="G353" i="2"/>
  <c r="G354" i="2"/>
  <c r="G348" i="2"/>
  <c r="P12" i="2"/>
  <c r="P17" i="2"/>
  <c r="E17" i="2"/>
  <c r="K349" i="2"/>
  <c r="K358" i="2"/>
  <c r="K357" i="2"/>
  <c r="K346" i="2"/>
  <c r="K356" i="2"/>
  <c r="K351" i="2"/>
  <c r="K347" i="2"/>
  <c r="K352" i="2"/>
  <c r="K343" i="2"/>
  <c r="K350" i="2"/>
  <c r="K345" i="2"/>
  <c r="K354" i="2"/>
  <c r="K348" i="2"/>
  <c r="K353" i="2"/>
  <c r="K355" i="2"/>
  <c r="Q466" i="2"/>
  <c r="B471" i="2"/>
  <c r="Q467" i="2"/>
  <c r="N22" i="2"/>
  <c r="O15" i="2" s="1"/>
  <c r="P10" i="2"/>
  <c r="E356" i="2"/>
  <c r="E350" i="2"/>
  <c r="E343" i="2"/>
  <c r="E352" i="2"/>
  <c r="E347" i="2"/>
  <c r="E358" i="2"/>
  <c r="E346" i="2"/>
  <c r="E355" i="2"/>
  <c r="E345" i="2"/>
  <c r="E354" i="2"/>
  <c r="E344" i="2"/>
  <c r="E349" i="2"/>
  <c r="P358" i="2"/>
  <c r="Q350" i="2" s="1"/>
  <c r="P8" i="2"/>
  <c r="P11" i="2"/>
  <c r="P16" i="2"/>
  <c r="H22" i="2"/>
  <c r="E348" i="2"/>
  <c r="E351" i="2"/>
  <c r="M7" i="2"/>
  <c r="L22" i="2"/>
  <c r="G14" i="2"/>
  <c r="P14" i="2"/>
  <c r="H359" i="2"/>
  <c r="I350" i="2"/>
  <c r="I343" i="2"/>
  <c r="I355" i="2"/>
  <c r="I349" i="2"/>
  <c r="I346" i="2"/>
  <c r="I358" i="2"/>
  <c r="I357" i="2"/>
  <c r="I345" i="2"/>
  <c r="I344" i="2"/>
  <c r="I347" i="2"/>
  <c r="I352" i="2"/>
  <c r="K8" i="2"/>
  <c r="Q470" i="2"/>
  <c r="P471" i="2"/>
  <c r="Q469" i="2"/>
  <c r="Q468" i="2"/>
  <c r="Q459" i="2"/>
  <c r="Q457" i="2"/>
  <c r="Q465" i="2"/>
  <c r="Q460" i="2"/>
  <c r="Q463" i="2"/>
  <c r="P19" i="2"/>
  <c r="F471" i="2"/>
  <c r="M11" i="2"/>
  <c r="B22" i="2"/>
  <c r="C8" i="2" s="1"/>
  <c r="D22" i="2"/>
  <c r="E21" i="2"/>
  <c r="Q347" i="2"/>
  <c r="Q462" i="2"/>
  <c r="G343" i="2"/>
  <c r="G350" i="2"/>
  <c r="Q346" i="2"/>
  <c r="O343" i="2"/>
  <c r="O356" i="2"/>
  <c r="O348" i="2"/>
  <c r="O353" i="2"/>
  <c r="O357" i="2"/>
  <c r="O358" i="2"/>
  <c r="O349" i="2"/>
  <c r="O354" i="2"/>
  <c r="O350" i="2"/>
  <c r="O344" i="2"/>
  <c r="O347" i="2"/>
  <c r="O345" i="2"/>
  <c r="E357" i="2"/>
  <c r="C350" i="2"/>
  <c r="C358" i="2"/>
  <c r="C356" i="2"/>
  <c r="C353" i="2"/>
  <c r="C346" i="2"/>
  <c r="C351" i="2"/>
  <c r="C348" i="2"/>
  <c r="C354" i="2"/>
  <c r="C345" i="2"/>
  <c r="C349" i="2"/>
  <c r="C343" i="2"/>
  <c r="C357" i="2"/>
  <c r="C347" i="2"/>
  <c r="I354" i="2"/>
  <c r="C352" i="2"/>
  <c r="O346" i="2"/>
  <c r="C355" i="2"/>
  <c r="Q458" i="2"/>
  <c r="I356" i="2"/>
  <c r="E15" i="2"/>
  <c r="P15" i="2"/>
  <c r="M358" i="2"/>
  <c r="M349" i="2"/>
  <c r="M355" i="2"/>
  <c r="M348" i="2"/>
  <c r="M351" i="2"/>
  <c r="M357" i="2"/>
  <c r="M352" i="2"/>
  <c r="M346" i="2"/>
  <c r="M350" i="2"/>
  <c r="M345" i="2"/>
  <c r="M353" i="2"/>
  <c r="M354" i="2"/>
  <c r="M356" i="2"/>
  <c r="I351" i="2"/>
  <c r="P18" i="2"/>
  <c r="C19" i="2" l="1"/>
  <c r="C11" i="2"/>
  <c r="O16" i="2"/>
  <c r="Q353" i="2"/>
  <c r="O10" i="2"/>
  <c r="J359" i="2"/>
  <c r="B359" i="2"/>
  <c r="N359" i="2"/>
  <c r="D359" i="2"/>
  <c r="Q356" i="2"/>
  <c r="G9" i="2"/>
  <c r="G22" i="2"/>
  <c r="G21" i="2"/>
  <c r="G19" i="2"/>
  <c r="G13" i="2"/>
  <c r="G8" i="2"/>
  <c r="G16" i="2"/>
  <c r="G15" i="2"/>
  <c r="G11" i="2"/>
  <c r="G12" i="2"/>
  <c r="G18" i="2"/>
  <c r="G10" i="2"/>
  <c r="G20" i="2"/>
  <c r="G17" i="2"/>
  <c r="P22" i="2"/>
  <c r="Q16" i="2" s="1"/>
  <c r="C18" i="2"/>
  <c r="C20" i="2"/>
  <c r="C14" i="2"/>
  <c r="C22" i="2"/>
  <c r="B23" i="2"/>
  <c r="C9" i="2"/>
  <c r="C15" i="2"/>
  <c r="C17" i="2"/>
  <c r="C13" i="2"/>
  <c r="C10" i="2"/>
  <c r="C12" i="2"/>
  <c r="C7" i="2"/>
  <c r="C21" i="2"/>
  <c r="I7" i="2"/>
  <c r="I10" i="2"/>
  <c r="H23" i="2"/>
  <c r="I22" i="2"/>
  <c r="I13" i="2"/>
  <c r="I21" i="2"/>
  <c r="I19" i="2"/>
  <c r="I14" i="2"/>
  <c r="I11" i="2"/>
  <c r="I9" i="2"/>
  <c r="I16" i="2"/>
  <c r="I8" i="2"/>
  <c r="Q358" i="2"/>
  <c r="P359" i="2"/>
  <c r="Q345" i="2"/>
  <c r="Q357" i="2"/>
  <c r="Q349" i="2"/>
  <c r="O11" i="2"/>
  <c r="O9" i="2"/>
  <c r="O20" i="2"/>
  <c r="O13" i="2"/>
  <c r="O22" i="2"/>
  <c r="O7" i="2"/>
  <c r="O17" i="2"/>
  <c r="O14" i="2"/>
  <c r="O21" i="2"/>
  <c r="O18" i="2"/>
  <c r="O8" i="2"/>
  <c r="O12" i="2"/>
  <c r="F359" i="2"/>
  <c r="O19" i="2"/>
  <c r="I17" i="2"/>
  <c r="L359" i="2"/>
  <c r="Q354" i="2"/>
  <c r="Q14" i="2"/>
  <c r="C16" i="2"/>
  <c r="Q355" i="2"/>
  <c r="Q17" i="2"/>
  <c r="Q18" i="2"/>
  <c r="Q344" i="2"/>
  <c r="I12" i="2"/>
  <c r="I20" i="2"/>
  <c r="Q348" i="2"/>
  <c r="E16" i="2"/>
  <c r="E19" i="2"/>
  <c r="D23" i="2"/>
  <c r="E14" i="2"/>
  <c r="E20" i="2"/>
  <c r="E7" i="2"/>
  <c r="E10" i="2"/>
  <c r="E22" i="2"/>
  <c r="E11" i="2"/>
  <c r="E8" i="2"/>
  <c r="E9" i="2"/>
  <c r="E18" i="2"/>
  <c r="Q352" i="2"/>
  <c r="M21" i="2"/>
  <c r="M12" i="2"/>
  <c r="M16" i="2"/>
  <c r="M13" i="2"/>
  <c r="M19" i="2"/>
  <c r="M22" i="2"/>
  <c r="M15" i="2"/>
  <c r="M17" i="2"/>
  <c r="M10" i="2"/>
  <c r="M14" i="2"/>
  <c r="M18" i="2"/>
  <c r="M9" i="2"/>
  <c r="M20" i="2"/>
  <c r="Q343" i="2"/>
  <c r="M8" i="2"/>
  <c r="Q10" i="2"/>
  <c r="I18" i="2"/>
  <c r="Q351" i="2"/>
  <c r="E12" i="2"/>
  <c r="I15" i="2"/>
  <c r="Q15" i="2" l="1"/>
  <c r="N23" i="2"/>
  <c r="F23" i="2"/>
  <c r="Q12" i="2"/>
  <c r="P23" i="2"/>
  <c r="Q20" i="2"/>
  <c r="Q9" i="2"/>
  <c r="Q7" i="2"/>
  <c r="J23" i="2"/>
  <c r="Q21" i="2"/>
  <c r="Q13" i="2"/>
  <c r="Q8" i="2"/>
  <c r="L23" i="2"/>
  <c r="Q11" i="2"/>
  <c r="Q19" i="2"/>
</calcChain>
</file>

<file path=xl/sharedStrings.xml><?xml version="1.0" encoding="utf-8"?>
<sst xmlns="http://schemas.openxmlformats.org/spreadsheetml/2006/main" count="1504" uniqueCount="118">
  <si>
    <t>$ in Thousands</t>
  </si>
  <si>
    <t>Percent of Total</t>
  </si>
  <si>
    <t>University Income Funds</t>
  </si>
  <si>
    <t>Private Gifts, Grants, and Contracts</t>
  </si>
  <si>
    <t>Endowment Income</t>
  </si>
  <si>
    <t>Other Miscellaneous Revenue</t>
  </si>
  <si>
    <t>Total</t>
  </si>
  <si>
    <t>Table B-1</t>
  </si>
  <si>
    <t>Personal Services</t>
  </si>
  <si>
    <t>Contractual Services</t>
  </si>
  <si>
    <t>Travel</t>
  </si>
  <si>
    <t>Commodities</t>
  </si>
  <si>
    <t>Equipment</t>
  </si>
  <si>
    <t>Awards and Grants</t>
  </si>
  <si>
    <t>Telecommunications Services</t>
  </si>
  <si>
    <t>Electronic Data Processing</t>
  </si>
  <si>
    <t>Refunds</t>
  </si>
  <si>
    <t>Medicare</t>
  </si>
  <si>
    <t>Unexpedted - Lapsed Funds</t>
  </si>
  <si>
    <t>Permanent Improvements</t>
  </si>
  <si>
    <t>All Other**</t>
  </si>
  <si>
    <t>Government Grants and Contracts</t>
  </si>
  <si>
    <t>Private Gifts, Grants and Contracts</t>
  </si>
  <si>
    <t>Sales/Service* Activities</t>
  </si>
  <si>
    <t>*Includes Auxiliary Enterprises, Educational Departments and Hospitals</t>
  </si>
  <si>
    <t>**Includes expenditures for fire protection, workers compensation, hospital medical services, student loan matching funds, county board matching programs, debt retirement, extension service and home economics, Illinois Fire Science Institute, Collegiate Common Market, Materials Technical Center, and Rural Health</t>
  </si>
  <si>
    <t>PUBLIC UNIVERSITY TOTAL</t>
  </si>
  <si>
    <t>Table B-2</t>
  </si>
  <si>
    <t>CHICAGO STATE UNIVERSITY</t>
  </si>
  <si>
    <t>TABLE E-3</t>
  </si>
  <si>
    <t>DETAIL OF OPERATIONS COSTS BY FUND AND BY OBJECT</t>
  </si>
  <si>
    <t>FISCAL YEAR</t>
  </si>
  <si>
    <t>A</t>
  </si>
  <si>
    <t>B</t>
  </si>
  <si>
    <t>C</t>
  </si>
  <si>
    <t>D</t>
  </si>
  <si>
    <t>E</t>
  </si>
  <si>
    <t>F</t>
  </si>
  <si>
    <t>G</t>
  </si>
  <si>
    <t>H</t>
  </si>
  <si>
    <t>I</t>
  </si>
  <si>
    <t>J</t>
  </si>
  <si>
    <t>K</t>
  </si>
  <si>
    <t>L</t>
  </si>
  <si>
    <t>M</t>
  </si>
  <si>
    <t>N</t>
  </si>
  <si>
    <t>State-Appropriated Funds</t>
  </si>
  <si>
    <t>Non-Appropriated Grants and Contracts</t>
  </si>
  <si>
    <t>Sales &amp; Service Auxiliary</t>
  </si>
  <si>
    <t>Sales &amp; Service Education Dpts.</t>
  </si>
  <si>
    <t>Sales &amp; Service Hospitals</t>
  </si>
  <si>
    <t>Other/Indirect Cost Recovery</t>
  </si>
  <si>
    <t>TOTAL</t>
  </si>
  <si>
    <t>(in thousands of $)</t>
  </si>
  <si>
    <t>Local</t>
  </si>
  <si>
    <t>State</t>
  </si>
  <si>
    <t>Federal</t>
  </si>
  <si>
    <t>001</t>
  </si>
  <si>
    <t>003</t>
  </si>
  <si>
    <t>004</t>
  </si>
  <si>
    <t>005</t>
  </si>
  <si>
    <t>006</t>
  </si>
  <si>
    <t>007</t>
  </si>
  <si>
    <t>008</t>
  </si>
  <si>
    <t>Awards and Grants**</t>
  </si>
  <si>
    <t>009</t>
  </si>
  <si>
    <t>Telecommunications</t>
  </si>
  <si>
    <t>010</t>
  </si>
  <si>
    <t>Operation of Auto</t>
  </si>
  <si>
    <t>011</t>
  </si>
  <si>
    <t>012</t>
  </si>
  <si>
    <t>013</t>
  </si>
  <si>
    <t>014</t>
  </si>
  <si>
    <t>Unexpended/Lapses Funds</t>
  </si>
  <si>
    <t>015</t>
  </si>
  <si>
    <t>CMS Health Insurance</t>
  </si>
  <si>
    <t>016</t>
  </si>
  <si>
    <t>Other*</t>
  </si>
  <si>
    <t>099</t>
  </si>
  <si>
    <t>*Includes expenditures for fire protection, workers compensation, hospital medical services, student loan matching funds, county board matching programs, extension service and home economics, Illinois Fire Science Institute, Collegiate Common Market, Materials Technical Center,  Rural Health, indirect cost recovery, Group Insurance, Retirement, SURS Penalty, and Debt Service payment.</t>
  </si>
  <si>
    <t>** Excludes Federal-Pell, Federal Supplemental Educational Opportunity Grant, &amp; ISAC-MAP grants</t>
  </si>
  <si>
    <t>Automotive Operations</t>
  </si>
  <si>
    <t>Table B-3</t>
  </si>
  <si>
    <t>EASTERN ILLINOIS UNIVERSITY</t>
  </si>
  <si>
    <t>Table B-4</t>
  </si>
  <si>
    <t>GOVERNORS STATE UNIVERSITY</t>
  </si>
  <si>
    <t>Table B-6</t>
  </si>
  <si>
    <t>NORTHEASTERN ILLINOIS UNIVERSITY</t>
  </si>
  <si>
    <t>NORTHERN ILLINOIS UNIVERSITY</t>
  </si>
  <si>
    <t>Table B-7</t>
  </si>
  <si>
    <t>Table B-8</t>
  </si>
  <si>
    <t>SOUTHERN ILLINOIS SYSTEM TOTAL</t>
  </si>
  <si>
    <t>Table B-9</t>
  </si>
  <si>
    <t>SOUTHERN ILLINOIS UNIVERSITY CARBONDALE</t>
  </si>
  <si>
    <t>SOUTHERN ILLINOIS UNIVERSITY EDWARDSVILLE</t>
  </si>
  <si>
    <t>Table B-10</t>
  </si>
  <si>
    <t>Table B-11</t>
  </si>
  <si>
    <t>Table B-12</t>
  </si>
  <si>
    <t>Table B-13</t>
  </si>
  <si>
    <t>UNIVERSITY OF ILLINOIS 
SYSTEM TOTAL</t>
  </si>
  <si>
    <t>SOUTHERN ILLINOIS UNIVERSITY 
SYSTEM OFFICE</t>
  </si>
  <si>
    <t>SOUTHERN ILLINOIS UNIVERSITY 
SCHOOL OF MEDICINE</t>
  </si>
  <si>
    <t>Table B-14</t>
  </si>
  <si>
    <t>UNIVERSITY OF ILLINOIS 
CHICAGO</t>
  </si>
  <si>
    <t>Table B-15</t>
  </si>
  <si>
    <t>UNIVERSITY OF ILLINOIS 
SPRINGFIELD</t>
  </si>
  <si>
    <t>Table B-16</t>
  </si>
  <si>
    <t>Table B-17</t>
  </si>
  <si>
    <t>UNIVERSITY OF ILLINOIS 
SYSTEM OFFICE</t>
  </si>
  <si>
    <t>Table B-18</t>
  </si>
  <si>
    <t>WESTERN ILLINOIS UNIVERSITY</t>
  </si>
  <si>
    <t>*Includes expenditures for fire protection, workers compensation, hospital medical services, student loan matching funds, county board matching programs, extension service and home economics, Illinois Fire Science Institute, Collegiate Common Market, Materials Technical Center,  Rural Health and indirect cost recovery.</t>
  </si>
  <si>
    <t>Unexpended/Lapsed Funds</t>
  </si>
  <si>
    <t>Table B-5</t>
  </si>
  <si>
    <t>ILLINOIS STATE UNIVERSITY</t>
  </si>
  <si>
    <t>UNIVERSITY OF ILLINOIS URBANA/
CHAMPAIGN</t>
  </si>
  <si>
    <t>Total Expenditures by Fund and Object, Fiscal Year 2022</t>
  </si>
  <si>
    <t>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</si>
</sst>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0_);_(&quot;$&quot;* \(#,##0.0\);_(&quot;$&quot;* &quot;-&quot;??_);_(@_)"/>
    <numFmt numFmtId="165" formatCode="0.0%"/>
    <numFmt numFmtId="166" formatCode="_(* #,##0.0_);_(* \(#,##0.0\);_(* &quot;-&quot;??_);_(@_)"/>
    <numFmt numFmtId="167" formatCode="_(&quot;$&quot;* #,##0.0_);_(&quot;$&quot;* \(#,##0.0\);_(&quot;$&quot;* &quot;-&quot;?_);_(@_)"/>
    <numFmt numFmtId="168" formatCode="_(* #,##0.0_);_(* \(#,##0.0\);_(* &quot;-&quot;?_);_(@_)"/>
    <numFmt numFmtId="169" formatCode="#,##0.0_);\(#,##0.0\)"/>
  </numFmts>
  <fonts count="22" x14ac:knownFonts="1">
    <font>
      <sz val="10"/>
      <color rgb="FF000000"/>
      <name val="Times New Roman"/>
      <charset val="204"/>
    </font>
    <font>
      <sz val="10"/>
      <color rgb="FF000000"/>
      <name val="Times New Roman"/>
      <family val="1"/>
    </font>
    <font>
      <sz val="10"/>
      <name val="Arial"/>
      <family val="2"/>
    </font>
    <font>
      <b/>
      <sz val="9"/>
      <name val="Times New Roman"/>
      <family val="1"/>
    </font>
    <font>
      <sz val="9"/>
      <name val="Times New Roman"/>
      <family val="1"/>
    </font>
    <font>
      <b/>
      <u val="singleAccounting"/>
      <sz val="9"/>
      <name val="Times New Roman"/>
      <family val="1"/>
    </font>
    <font>
      <sz val="9"/>
      <color indexed="10"/>
      <name val="Times New Roman"/>
      <family val="1"/>
    </font>
    <font>
      <sz val="9"/>
      <color indexed="12"/>
      <name val="Times New Roman"/>
      <family val="1"/>
    </font>
    <font>
      <u/>
      <sz val="9"/>
      <name val="Times New Roman"/>
      <family val="1"/>
    </font>
    <font>
      <sz val="9"/>
      <name val="Arial"/>
      <family val="2"/>
    </font>
    <font>
      <sz val="9"/>
      <color rgb="FFFF0000"/>
      <name val="Times New Roman"/>
      <family val="1"/>
    </font>
    <font>
      <b/>
      <sz val="10"/>
      <name val="Times New Roman"/>
      <family val="1"/>
    </font>
    <font>
      <sz val="10"/>
      <name val="Times New Roman"/>
      <family val="1"/>
    </font>
    <font>
      <u/>
      <sz val="10"/>
      <name val="Times New Roman"/>
      <family val="1"/>
    </font>
    <font>
      <b/>
      <sz val="9"/>
      <color theme="1"/>
      <name val="Tw Cen MT"/>
      <family val="2"/>
    </font>
    <font>
      <sz val="9"/>
      <color rgb="FF000000"/>
      <name val="Tw Cen MT"/>
      <family val="2"/>
    </font>
    <font>
      <i/>
      <sz val="9"/>
      <color theme="1"/>
      <name val="Tw Cen MT"/>
      <family val="2"/>
    </font>
    <font>
      <b/>
      <u/>
      <sz val="14"/>
      <color theme="1"/>
      <name val="Tw Cen MT"/>
      <family val="2"/>
    </font>
    <font>
      <sz val="9"/>
      <color theme="1"/>
      <name val="Tw Cen MT"/>
      <family val="2"/>
    </font>
    <font>
      <b/>
      <sz val="9"/>
      <color rgb="FF000000"/>
      <name val="Tw Cen MT"/>
      <family val="2"/>
    </font>
    <font>
      <i/>
      <sz val="9"/>
      <color rgb="FF000000"/>
      <name val="Tw Cen MT"/>
      <family val="2"/>
    </font>
    <font>
      <b/>
      <i/>
      <sz val="9"/>
      <color theme="1"/>
      <name val="Tw Cen MT"/>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0">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cellStyleXfs>
  <cellXfs count="141">
    <xf numFmtId="0" fontId="0" fillId="0" borderId="0" xfId="0" applyFill="1" applyBorder="1" applyAlignment="1">
      <alignment horizontal="left" vertical="top"/>
    </xf>
    <xf numFmtId="168" fontId="4" fillId="0" borderId="0" xfId="4" applyNumberFormat="1" applyFont="1"/>
    <xf numFmtId="0" fontId="3" fillId="0" borderId="0" xfId="4" applyFont="1" applyAlignment="1">
      <alignment horizontal="center"/>
    </xf>
    <xf numFmtId="168" fontId="4" fillId="0" borderId="0" xfId="4" applyNumberFormat="1" applyFont="1" applyAlignment="1">
      <alignment horizontal="center"/>
    </xf>
    <xf numFmtId="168" fontId="5" fillId="0" borderId="0" xfId="4" applyNumberFormat="1" applyFont="1" applyAlignment="1">
      <alignment horizontal="center"/>
    </xf>
    <xf numFmtId="168" fontId="3" fillId="0" borderId="0" xfId="4" applyNumberFormat="1" applyFont="1"/>
    <xf numFmtId="168" fontId="3" fillId="0" borderId="0" xfId="4" applyNumberFormat="1" applyFont="1" applyAlignment="1">
      <alignment horizontal="left"/>
    </xf>
    <xf numFmtId="168" fontId="6" fillId="0" borderId="0" xfId="4" applyNumberFormat="1" applyFont="1"/>
    <xf numFmtId="168" fontId="7" fillId="0" borderId="0" xfId="4" applyNumberFormat="1" applyFont="1"/>
    <xf numFmtId="0" fontId="4" fillId="0" borderId="0" xfId="4" applyFont="1"/>
    <xf numFmtId="0" fontId="8" fillId="0" borderId="0" xfId="4" applyFont="1"/>
    <xf numFmtId="0" fontId="3" fillId="0" borderId="13" xfId="4" applyFont="1" applyBorder="1" applyAlignment="1">
      <alignment horizontal="center"/>
    </xf>
    <xf numFmtId="49" fontId="4" fillId="0" borderId="5" xfId="4" applyNumberFormat="1" applyFont="1" applyBorder="1" applyAlignment="1">
      <alignment horizontal="center"/>
    </xf>
    <xf numFmtId="49" fontId="3" fillId="0" borderId="16" xfId="4" applyNumberFormat="1" applyFont="1" applyBorder="1" applyAlignment="1">
      <alignment horizontal="left"/>
    </xf>
    <xf numFmtId="167" fontId="4" fillId="0" borderId="17" xfId="4" applyNumberFormat="1" applyFont="1" applyBorder="1" applyProtection="1">
      <protection locked="0"/>
    </xf>
    <xf numFmtId="167" fontId="4" fillId="0" borderId="18" xfId="4" applyNumberFormat="1" applyFont="1" applyBorder="1" applyProtection="1">
      <protection locked="0"/>
    </xf>
    <xf numFmtId="167" fontId="3" fillId="0" borderId="16" xfId="4" applyNumberFormat="1" applyFont="1" applyBorder="1"/>
    <xf numFmtId="49" fontId="4" fillId="0" borderId="7" xfId="4" applyNumberFormat="1" applyFont="1" applyBorder="1" applyAlignment="1">
      <alignment horizontal="center"/>
    </xf>
    <xf numFmtId="49" fontId="3" fillId="0" borderId="19" xfId="4" applyNumberFormat="1" applyFont="1" applyBorder="1"/>
    <xf numFmtId="168" fontId="4" fillId="0" borderId="20" xfId="4" applyNumberFormat="1" applyFont="1" applyBorder="1" applyProtection="1">
      <protection locked="0"/>
    </xf>
    <xf numFmtId="168" fontId="4" fillId="0" borderId="21" xfId="4" applyNumberFormat="1" applyFont="1" applyBorder="1" applyProtection="1">
      <protection locked="0"/>
    </xf>
    <xf numFmtId="168" fontId="3" fillId="0" borderId="19" xfId="4" applyNumberFormat="1" applyFont="1" applyBorder="1"/>
    <xf numFmtId="0" fontId="3" fillId="0" borderId="19" xfId="4" applyFont="1" applyBorder="1"/>
    <xf numFmtId="49" fontId="4" fillId="0" borderId="8" xfId="4" applyNumberFormat="1" applyFont="1" applyBorder="1" applyAlignment="1">
      <alignment horizontal="center"/>
    </xf>
    <xf numFmtId="0" fontId="3" fillId="0" borderId="22" xfId="4" applyFont="1" applyBorder="1"/>
    <xf numFmtId="168" fontId="4" fillId="0" borderId="23" xfId="4" applyNumberFormat="1" applyFont="1" applyBorder="1" applyProtection="1">
      <protection locked="0"/>
    </xf>
    <xf numFmtId="168" fontId="4" fillId="0" borderId="24" xfId="4" applyNumberFormat="1" applyFont="1" applyBorder="1" applyProtection="1">
      <protection locked="0"/>
    </xf>
    <xf numFmtId="168" fontId="3" fillId="0" borderId="22" xfId="4" applyNumberFormat="1" applyFont="1" applyBorder="1"/>
    <xf numFmtId="49" fontId="4" fillId="0" borderId="9" xfId="4" applyNumberFormat="1" applyFont="1" applyBorder="1" applyAlignment="1">
      <alignment horizontal="center"/>
    </xf>
    <xf numFmtId="168" fontId="3" fillId="0" borderId="25" xfId="4" applyNumberFormat="1" applyFont="1" applyBorder="1"/>
    <xf numFmtId="167" fontId="3" fillId="0" borderId="26" xfId="4" applyNumberFormat="1" applyFont="1" applyBorder="1"/>
    <xf numFmtId="167" fontId="3" fillId="0" borderId="27" xfId="4" applyNumberFormat="1" applyFont="1" applyBorder="1"/>
    <xf numFmtId="167" fontId="3" fillId="0" borderId="25" xfId="4" applyNumberFormat="1" applyFont="1" applyBorder="1"/>
    <xf numFmtId="49" fontId="4" fillId="0" borderId="0" xfId="4" applyNumberFormat="1" applyFont="1" applyAlignment="1">
      <alignment horizontal="center"/>
    </xf>
    <xf numFmtId="0" fontId="4" fillId="0" borderId="0" xfId="4" applyFont="1" applyAlignment="1">
      <alignment horizontal="right"/>
    </xf>
    <xf numFmtId="0" fontId="9" fillId="0" borderId="0" xfId="4" applyFont="1"/>
    <xf numFmtId="0" fontId="3" fillId="0" borderId="13" xfId="4" applyFont="1" applyFill="1" applyBorder="1" applyAlignment="1">
      <alignment horizontal="center"/>
    </xf>
    <xf numFmtId="167" fontId="4" fillId="0" borderId="18" xfId="4" applyNumberFormat="1" applyFont="1" applyFill="1" applyBorder="1" applyProtection="1">
      <protection locked="0"/>
    </xf>
    <xf numFmtId="168" fontId="4" fillId="0" borderId="21" xfId="4" applyNumberFormat="1" applyFont="1" applyFill="1" applyBorder="1" applyProtection="1">
      <protection locked="0"/>
    </xf>
    <xf numFmtId="168" fontId="4" fillId="0" borderId="24" xfId="4" applyNumberFormat="1" applyFont="1" applyFill="1" applyBorder="1" applyProtection="1">
      <protection locked="0"/>
    </xf>
    <xf numFmtId="167" fontId="3" fillId="0" borderId="27" xfId="4" applyNumberFormat="1" applyFont="1" applyFill="1" applyBorder="1"/>
    <xf numFmtId="167" fontId="3" fillId="0" borderId="0" xfId="4" applyNumberFormat="1" applyFont="1"/>
    <xf numFmtId="167" fontId="9" fillId="0" borderId="0" xfId="4" applyNumberFormat="1" applyFont="1"/>
    <xf numFmtId="168" fontId="4" fillId="0" borderId="20" xfId="4" applyNumberFormat="1" applyFont="1" applyBorder="1"/>
    <xf numFmtId="168" fontId="4" fillId="0" borderId="21" xfId="4" applyNumberFormat="1" applyFont="1" applyBorder="1"/>
    <xf numFmtId="168" fontId="10" fillId="0" borderId="0" xfId="4" applyNumberFormat="1" applyFont="1"/>
    <xf numFmtId="167" fontId="3" fillId="0" borderId="28" xfId="4" applyNumberFormat="1" applyFont="1" applyBorder="1"/>
    <xf numFmtId="167" fontId="3" fillId="0" borderId="29" xfId="4" applyNumberFormat="1" applyFont="1" applyBorder="1"/>
    <xf numFmtId="167" fontId="3" fillId="3" borderId="27" xfId="4" applyNumberFormat="1" applyFont="1" applyFill="1" applyBorder="1"/>
    <xf numFmtId="169" fontId="4" fillId="0" borderId="23" xfId="4" applyNumberFormat="1" applyFont="1" applyBorder="1" applyProtection="1">
      <protection locked="0"/>
    </xf>
    <xf numFmtId="167" fontId="4" fillId="0" borderId="0" xfId="4" applyNumberFormat="1" applyFont="1"/>
    <xf numFmtId="0" fontId="11" fillId="0" borderId="0" xfId="4" applyFont="1" applyAlignment="1">
      <alignment horizontal="center"/>
    </xf>
    <xf numFmtId="168" fontId="12" fillId="0" borderId="0" xfId="4" applyNumberFormat="1" applyFont="1"/>
    <xf numFmtId="168" fontId="11" fillId="0" borderId="0" xfId="4" applyNumberFormat="1" applyFont="1" applyAlignment="1">
      <alignment horizontal="left"/>
    </xf>
    <xf numFmtId="0" fontId="12" fillId="0" borderId="0" xfId="4" applyFont="1"/>
    <xf numFmtId="0" fontId="13" fillId="0" borderId="0" xfId="4" applyFont="1"/>
    <xf numFmtId="0" fontId="11" fillId="0" borderId="13" xfId="4" applyFont="1" applyBorder="1" applyAlignment="1">
      <alignment horizontal="center"/>
    </xf>
    <xf numFmtId="49" fontId="12" fillId="0" borderId="5" xfId="4" applyNumberFormat="1" applyFont="1" applyBorder="1" applyAlignment="1">
      <alignment horizontal="center"/>
    </xf>
    <xf numFmtId="49" fontId="11" fillId="0" borderId="16" xfId="4" applyNumberFormat="1" applyFont="1" applyBorder="1" applyAlignment="1">
      <alignment horizontal="left"/>
    </xf>
    <xf numFmtId="167" fontId="12" fillId="0" borderId="17" xfId="4" applyNumberFormat="1" applyFont="1" applyBorder="1" applyProtection="1">
      <protection locked="0"/>
    </xf>
    <xf numFmtId="167" fontId="12" fillId="0" borderId="18" xfId="4" applyNumberFormat="1" applyFont="1" applyBorder="1" applyProtection="1">
      <protection locked="0"/>
    </xf>
    <xf numFmtId="167" fontId="11" fillId="0" borderId="16" xfId="4" applyNumberFormat="1" applyFont="1" applyBorder="1"/>
    <xf numFmtId="49" fontId="12" fillId="0" borderId="7" xfId="4" applyNumberFormat="1" applyFont="1" applyBorder="1" applyAlignment="1">
      <alignment horizontal="center"/>
    </xf>
    <xf numFmtId="49" fontId="11" fillId="0" borderId="19" xfId="4" applyNumberFormat="1" applyFont="1" applyBorder="1"/>
    <xf numFmtId="168" fontId="12" fillId="0" borderId="20" xfId="4" applyNumberFormat="1" applyFont="1" applyBorder="1" applyProtection="1">
      <protection locked="0"/>
    </xf>
    <xf numFmtId="168" fontId="12" fillId="0" borderId="21" xfId="4" applyNumberFormat="1" applyFont="1" applyBorder="1" applyProtection="1">
      <protection locked="0"/>
    </xf>
    <xf numFmtId="168" fontId="11" fillId="0" borderId="19" xfId="4" applyNumberFormat="1" applyFont="1" applyBorder="1"/>
    <xf numFmtId="0" fontId="11" fillId="0" borderId="19" xfId="4" applyFont="1" applyBorder="1"/>
    <xf numFmtId="49" fontId="12" fillId="0" borderId="8" xfId="4" applyNumberFormat="1" applyFont="1" applyBorder="1" applyAlignment="1">
      <alignment horizontal="center"/>
    </xf>
    <xf numFmtId="0" fontId="11" fillId="0" borderId="22" xfId="4" applyFont="1" applyBorder="1"/>
    <xf numFmtId="168" fontId="12" fillId="0" borderId="23" xfId="4" applyNumberFormat="1" applyFont="1" applyBorder="1" applyProtection="1">
      <protection locked="0"/>
    </xf>
    <xf numFmtId="168" fontId="12" fillId="0" borderId="24" xfId="4" applyNumberFormat="1" applyFont="1" applyBorder="1" applyProtection="1">
      <protection locked="0"/>
    </xf>
    <xf numFmtId="168" fontId="11" fillId="0" borderId="22" xfId="4" applyNumberFormat="1" applyFont="1" applyBorder="1"/>
    <xf numFmtId="49" fontId="12" fillId="0" borderId="9" xfId="4" applyNumberFormat="1" applyFont="1" applyBorder="1" applyAlignment="1">
      <alignment horizontal="center"/>
    </xf>
    <xf numFmtId="168" fontId="11" fillId="0" borderId="25" xfId="4" applyNumberFormat="1" applyFont="1" applyBorder="1"/>
    <xf numFmtId="167" fontId="11" fillId="0" borderId="26" xfId="4" applyNumberFormat="1" applyFont="1" applyBorder="1"/>
    <xf numFmtId="167" fontId="11" fillId="0" borderId="27" xfId="4" applyNumberFormat="1" applyFont="1" applyBorder="1"/>
    <xf numFmtId="167" fontId="11" fillId="0" borderId="25" xfId="4" applyNumberFormat="1" applyFont="1" applyBorder="1"/>
    <xf numFmtId="0" fontId="15" fillId="3" borderId="0" xfId="0" applyFont="1" applyFill="1" applyBorder="1" applyAlignment="1">
      <alignment horizontal="left" vertical="top"/>
    </xf>
    <xf numFmtId="0" fontId="14" fillId="3" borderId="13" xfId="0" applyFont="1" applyFill="1" applyBorder="1"/>
    <xf numFmtId="164" fontId="18" fillId="3" borderId="5" xfId="2" applyNumberFormat="1" applyFont="1" applyFill="1" applyBorder="1" applyAlignment="1">
      <alignment horizontal="right" vertical="center"/>
    </xf>
    <xf numFmtId="165" fontId="16" fillId="3" borderId="11" xfId="3" applyNumberFormat="1" applyFont="1" applyFill="1" applyBorder="1"/>
    <xf numFmtId="167" fontId="18" fillId="3" borderId="5" xfId="2" applyNumberFormat="1" applyFont="1" applyFill="1" applyBorder="1" applyAlignment="1">
      <alignment horizontal="right" vertical="center"/>
    </xf>
    <xf numFmtId="0" fontId="19" fillId="3" borderId="14" xfId="0" applyFont="1" applyFill="1" applyBorder="1" applyAlignment="1">
      <alignment horizontal="left"/>
    </xf>
    <xf numFmtId="166" fontId="18" fillId="3" borderId="7" xfId="1" applyNumberFormat="1" applyFont="1" applyFill="1" applyBorder="1" applyAlignment="1">
      <alignment horizontal="right" vertical="center"/>
    </xf>
    <xf numFmtId="165" fontId="16" fillId="3" borderId="1" xfId="3" applyNumberFormat="1" applyFont="1" applyFill="1" applyBorder="1"/>
    <xf numFmtId="0" fontId="14" fillId="3" borderId="14" xfId="0" applyFont="1" applyFill="1" applyBorder="1"/>
    <xf numFmtId="166" fontId="15" fillId="3" borderId="7" xfId="1" applyNumberFormat="1" applyFont="1" applyFill="1" applyBorder="1" applyAlignment="1">
      <alignment horizontal="right" vertical="center"/>
    </xf>
    <xf numFmtId="165" fontId="20" fillId="3" borderId="1" xfId="3" applyNumberFormat="1" applyFont="1" applyFill="1" applyBorder="1"/>
    <xf numFmtId="0" fontId="14" fillId="3" borderId="12" xfId="0" applyFont="1" applyFill="1" applyBorder="1"/>
    <xf numFmtId="166" fontId="14" fillId="3" borderId="2" xfId="1" applyNumberFormat="1" applyFont="1" applyFill="1" applyBorder="1" applyAlignment="1">
      <alignment horizontal="right" vertical="center"/>
    </xf>
    <xf numFmtId="165" fontId="21" fillId="3" borderId="3" xfId="3" applyNumberFormat="1" applyFont="1" applyFill="1" applyBorder="1"/>
    <xf numFmtId="0" fontId="21" fillId="3" borderId="3" xfId="0" applyFont="1" applyFill="1" applyBorder="1"/>
    <xf numFmtId="0" fontId="16" fillId="3" borderId="0" xfId="0" applyFont="1" applyFill="1"/>
    <xf numFmtId="9" fontId="16" fillId="3" borderId="0" xfId="3" applyFont="1" applyFill="1" applyAlignment="1">
      <alignment horizontal="right"/>
    </xf>
    <xf numFmtId="0" fontId="20" fillId="3" borderId="0" xfId="0" applyFont="1" applyFill="1" applyBorder="1" applyAlignment="1">
      <alignment horizontal="right" vertical="top"/>
    </xf>
    <xf numFmtId="0" fontId="20" fillId="3" borderId="0" xfId="0" applyFont="1" applyFill="1" applyBorder="1" applyAlignment="1">
      <alignment horizontal="left" vertical="top"/>
    </xf>
    <xf numFmtId="43" fontId="15" fillId="3" borderId="0" xfId="0" applyNumberFormat="1" applyFont="1" applyFill="1" applyBorder="1" applyAlignment="1">
      <alignment horizontal="left" vertical="top"/>
    </xf>
    <xf numFmtId="168" fontId="15" fillId="3" borderId="0" xfId="0" applyNumberFormat="1" applyFont="1" applyFill="1" applyBorder="1" applyAlignment="1">
      <alignment horizontal="left" vertical="top"/>
    </xf>
    <xf numFmtId="166" fontId="15" fillId="3" borderId="0" xfId="0" applyNumberFormat="1" applyFont="1" applyFill="1" applyBorder="1" applyAlignment="1">
      <alignment horizontal="left" vertical="top"/>
    </xf>
    <xf numFmtId="166" fontId="14" fillId="0" borderId="2" xfId="1" applyNumberFormat="1" applyFont="1" applyFill="1" applyBorder="1" applyAlignment="1">
      <alignment horizontal="right" vertical="center"/>
    </xf>
    <xf numFmtId="0" fontId="14" fillId="3" borderId="0" xfId="0" applyFont="1" applyFill="1" applyAlignment="1">
      <alignment horizontal="center"/>
    </xf>
    <xf numFmtId="0" fontId="16" fillId="3" borderId="0" xfId="0" applyFont="1" applyFill="1" applyAlignment="1">
      <alignment horizontal="center"/>
    </xf>
    <xf numFmtId="0" fontId="15" fillId="3" borderId="0" xfId="0" applyFont="1" applyFill="1" applyBorder="1" applyAlignment="1">
      <alignment horizontal="left" vertical="top" wrapText="1"/>
    </xf>
    <xf numFmtId="0" fontId="14" fillId="3" borderId="5"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168" fontId="4" fillId="2" borderId="0" xfId="4" applyNumberFormat="1" applyFont="1" applyFill="1" applyAlignment="1">
      <alignment horizontal="center"/>
    </xf>
    <xf numFmtId="49" fontId="3" fillId="0" borderId="0" xfId="4" applyNumberFormat="1" applyFont="1" applyAlignment="1">
      <alignment horizontal="center"/>
    </xf>
    <xf numFmtId="0" fontId="3" fillId="0" borderId="0" xfId="4" applyFont="1" applyAlignment="1">
      <alignment horizontal="center"/>
    </xf>
    <xf numFmtId="49" fontId="3" fillId="0" borderId="0" xfId="4" quotePrefix="1" applyNumberFormat="1" applyFont="1" applyAlignment="1">
      <alignment horizontal="center"/>
    </xf>
    <xf numFmtId="168" fontId="3" fillId="0" borderId="13" xfId="4" applyNumberFormat="1" applyFont="1" applyBorder="1" applyAlignment="1">
      <alignment horizontal="center" vertical="center" wrapText="1"/>
    </xf>
    <xf numFmtId="168" fontId="3" fillId="0" borderId="14" xfId="4" applyNumberFormat="1" applyFont="1" applyBorder="1" applyAlignment="1">
      <alignment horizontal="center" vertical="center" wrapText="1"/>
    </xf>
    <xf numFmtId="0" fontId="4" fillId="0" borderId="0" xfId="4" applyFont="1" applyAlignment="1">
      <alignment horizontal="left" vertical="top" wrapText="1"/>
    </xf>
    <xf numFmtId="168" fontId="3" fillId="0" borderId="5" xfId="4" applyNumberFormat="1" applyFont="1" applyFill="1" applyBorder="1" applyAlignment="1">
      <alignment horizontal="center" vertical="center"/>
    </xf>
    <xf numFmtId="168" fontId="3" fillId="0" borderId="6" xfId="4" applyNumberFormat="1" applyFont="1" applyFill="1" applyBorder="1" applyAlignment="1">
      <alignment horizontal="center" vertical="center"/>
    </xf>
    <xf numFmtId="168" fontId="3" fillId="0" borderId="11" xfId="4" applyNumberFormat="1" applyFont="1" applyFill="1" applyBorder="1" applyAlignment="1">
      <alignment horizontal="center" vertical="center"/>
    </xf>
    <xf numFmtId="168" fontId="3" fillId="0" borderId="9" xfId="4" applyNumberFormat="1" applyFont="1" applyFill="1" applyBorder="1" applyAlignment="1">
      <alignment horizontal="center" vertical="center"/>
    </xf>
    <xf numFmtId="168" fontId="3" fillId="0" borderId="10" xfId="4" applyNumberFormat="1" applyFont="1" applyFill="1" applyBorder="1" applyAlignment="1">
      <alignment horizontal="center" vertical="center"/>
    </xf>
    <xf numFmtId="168" fontId="3" fillId="0" borderId="4" xfId="4" applyNumberFormat="1" applyFont="1" applyFill="1" applyBorder="1" applyAlignment="1">
      <alignment horizontal="center" vertical="center"/>
    </xf>
    <xf numFmtId="0" fontId="3" fillId="0" borderId="0" xfId="4" applyNumberFormat="1" applyFont="1" applyAlignment="1">
      <alignment horizontal="center"/>
    </xf>
    <xf numFmtId="168" fontId="3" fillId="0" borderId="5" xfId="4" applyNumberFormat="1" applyFont="1" applyBorder="1" applyAlignment="1">
      <alignment horizontal="center" vertical="center"/>
    </xf>
    <xf numFmtId="168" fontId="3" fillId="0" borderId="6" xfId="4" applyNumberFormat="1" applyFont="1" applyBorder="1" applyAlignment="1">
      <alignment horizontal="center" vertical="center"/>
    </xf>
    <xf numFmtId="168" fontId="3" fillId="0" borderId="11" xfId="4" applyNumberFormat="1" applyFont="1" applyBorder="1" applyAlignment="1">
      <alignment horizontal="center" vertical="center"/>
    </xf>
    <xf numFmtId="168" fontId="3" fillId="0" borderId="9" xfId="4" applyNumberFormat="1" applyFont="1" applyBorder="1" applyAlignment="1">
      <alignment horizontal="center" vertical="center"/>
    </xf>
    <xf numFmtId="168" fontId="3" fillId="0" borderId="10" xfId="4" applyNumberFormat="1" applyFont="1" applyBorder="1" applyAlignment="1">
      <alignment horizontal="center" vertical="center"/>
    </xf>
    <xf numFmtId="168" fontId="3" fillId="0" borderId="4" xfId="4" applyNumberFormat="1" applyFont="1" applyBorder="1" applyAlignment="1">
      <alignment horizontal="center" vertical="center"/>
    </xf>
    <xf numFmtId="168" fontId="3" fillId="0" borderId="15" xfId="4" applyNumberFormat="1" applyFont="1" applyBorder="1" applyAlignment="1">
      <alignment horizontal="center" vertical="center" wrapText="1"/>
    </xf>
    <xf numFmtId="168" fontId="12" fillId="2" borderId="0" xfId="4" applyNumberFormat="1" applyFont="1" applyFill="1" applyAlignment="1">
      <alignment horizontal="center"/>
    </xf>
    <xf numFmtId="49" fontId="11" fillId="0" borderId="0" xfId="4" applyNumberFormat="1" applyFont="1" applyAlignment="1">
      <alignment horizontal="center"/>
    </xf>
    <xf numFmtId="0" fontId="11" fillId="0" borderId="0" xfId="4" applyFont="1" applyAlignment="1">
      <alignment horizontal="center"/>
    </xf>
    <xf numFmtId="168" fontId="11" fillId="0" borderId="13" xfId="4" applyNumberFormat="1" applyFont="1" applyBorder="1" applyAlignment="1">
      <alignment horizontal="center" vertical="center" wrapText="1"/>
    </xf>
    <xf numFmtId="168" fontId="11" fillId="0" borderId="14" xfId="4" applyNumberFormat="1" applyFont="1" applyBorder="1" applyAlignment="1">
      <alignment horizontal="center" vertical="center" wrapText="1"/>
    </xf>
    <xf numFmtId="168" fontId="11" fillId="0" borderId="5" xfId="4" applyNumberFormat="1" applyFont="1" applyBorder="1" applyAlignment="1">
      <alignment horizontal="center" vertical="center"/>
    </xf>
    <xf numFmtId="168" fontId="11" fillId="0" borderId="6" xfId="4" applyNumberFormat="1" applyFont="1" applyBorder="1" applyAlignment="1">
      <alignment horizontal="center" vertical="center"/>
    </xf>
    <xf numFmtId="168" fontId="11" fillId="0" borderId="11" xfId="4" applyNumberFormat="1" applyFont="1" applyBorder="1" applyAlignment="1">
      <alignment horizontal="center" vertical="center"/>
    </xf>
    <xf numFmtId="168" fontId="11" fillId="0" borderId="9" xfId="4" applyNumberFormat="1" applyFont="1" applyBorder="1" applyAlignment="1">
      <alignment horizontal="center" vertical="center"/>
    </xf>
    <xf numFmtId="168" fontId="11" fillId="0" borderId="10" xfId="4" applyNumberFormat="1" applyFont="1" applyBorder="1" applyAlignment="1">
      <alignment horizontal="center" vertical="center"/>
    </xf>
    <xf numFmtId="168" fontId="11" fillId="0" borderId="4" xfId="4" applyNumberFormat="1" applyFont="1" applyBorder="1" applyAlignment="1">
      <alignment horizontal="center" vertical="center"/>
    </xf>
  </cellXfs>
  <cellStyles count="5">
    <cellStyle name="Comma" xfId="1" builtinId="3"/>
    <cellStyle name="Currency" xfId="2" builtinId="4"/>
    <cellStyle name="Normal" xfId="0" builtinId="0"/>
    <cellStyle name="Normal 2" xfId="4" xr:uid="{E171D5A0-A733-4178-A82A-2C1FBA76E291}"/>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theme" Target="theme/theme1.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20" Type="http://schemas.openxmlformats.org/officeDocument/2006/relationships/externalLink" Target="externalLinks/externalLink4.xml"/><Relationship Id="rId4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RAMP%20(HISTORICAL)/FY2018%20Tables/Historical%20Shells%201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SIU/FY%202019/SOM-FY-19-BY21-Operating%20RAMP.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U%20of%20I/FY%202019/UI%20SO-FY19-BY21-Operating%20RAMP.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U%20of%20I/FY%202019/UIC-FY19-BY21-Operating%20RAMP.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U%20of%20I/FY%202019/UIS-FY19-BY21-Operating%20RAMP.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U%20of%20I/FY%202019/UIUC-FY19-BY21-Operating%20RAMP.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WIU/WIU-FY19-BY21-Operating%20RAMP.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CSU/FY%202019/CSU-FY19-BY21-Operating%20RAMP.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Q:/RAMP/FY2021%20RAMP/21%20IBHE%20Instructions%20blanc%20shells/New%20Operating%20RAMP%20Shell.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Q:/_Virtual%20Storage/Account%20Analysis/FY18/AR%20Aging%20Analysis%20(Bad%20Debt)%20-%20Student%20Receivables%20(3).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TECHNICAL%20QUESTIONS/FY2021/Blank%20University%20Tech%20Tables%20FY20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AMP/FY2020%20RAMP/20%20IBHE%20Instructions%20black%20shells/Blank%20University%20Tech%20Tables%20FY202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Q:/RAMP/FY2021%20RAMP/FY19%20RAMP%20Historical/E-4%20working.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lazzara/AppData/Roaming/Microsoft/Excel/Book1%20(version%201).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NIU/FY%202019/NIU-FY19-BY21-Operating%20RAM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EIU/FY%202019/EIU-FY19-BY19-Operating%20RAM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GSU/FY%202019/GSU-FY19-BY21-Operating%20RAMP.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ISU/FY%202019/ISU-FY19-BY21-Operating%20RAMP.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NEIU/FY%202019/NEIU-FY19-BY21-Operating%20RAMP.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SIU/FY%202019/SIU-FY19-BY21-Administration%20Operating%20RAMP.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SIU/FY%202019/SIUC-FY-19-BY21-Operating%20RAMP.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SIU/FY%202019/SIUE-FY-19-BY21-Operating%20RAM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Table 1 Summary"/>
      <sheetName val="Table 1A"/>
      <sheetName val="Table 1B"/>
      <sheetName val="Table 2"/>
      <sheetName val="Table 3"/>
      <sheetName val="Table 3A"/>
      <sheetName val="Table 4"/>
      <sheetName val="Table 5"/>
      <sheetName val="Table 6"/>
      <sheetName val="Table 7"/>
      <sheetName val="Table 8"/>
      <sheetName val="Table 11 Summary Obj"/>
      <sheetName val="Table 11A Obj"/>
      <sheetName val="Table 11B Obj"/>
      <sheetName val="Table 12 "/>
      <sheetName val="EDITS"/>
    </sheetNames>
    <sheetDataSet>
      <sheetData sheetId="0">
        <row r="10">
          <cell r="B10" t="str">
            <v>2018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dChks"/>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ow r="10">
          <cell r="B10" t="str">
            <v>2019</v>
          </cell>
        </row>
        <row r="12">
          <cell r="B12" t="str">
            <v>SIUC School of Medicine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ow r="10">
          <cell r="B10" t="str">
            <v>2019</v>
          </cell>
        </row>
        <row r="12">
          <cell r="B12" t="str">
            <v xml:space="preserve"> Univ of Illinois -System Office</v>
          </cell>
        </row>
      </sheetData>
      <sheetData sheetId="1">
        <row r="12">
          <cell r="C12">
            <v>57394.3</v>
          </cell>
        </row>
      </sheetData>
      <sheetData sheetId="2"/>
      <sheetData sheetId="3"/>
      <sheetData sheetId="4"/>
      <sheetData sheetId="5"/>
      <sheetData sheetId="6"/>
      <sheetData sheetId="7">
        <row r="9">
          <cell r="C9">
            <v>30259</v>
          </cell>
        </row>
      </sheetData>
      <sheetData sheetId="8"/>
      <sheetData sheetId="9"/>
      <sheetData sheetId="10"/>
      <sheetData sheetId="11"/>
      <sheetData sheetId="12"/>
      <sheetData sheetId="13"/>
      <sheetData sheetId="14"/>
      <sheetData sheetId="1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ow r="10">
          <cell r="B10" t="str">
            <v>2019</v>
          </cell>
        </row>
        <row r="12">
          <cell r="B12" t="str">
            <v>University of Illinois at Chicago</v>
          </cell>
        </row>
      </sheetData>
      <sheetData sheetId="1">
        <row r="12">
          <cell r="C12">
            <v>192297.1</v>
          </cell>
        </row>
      </sheetData>
      <sheetData sheetId="2"/>
      <sheetData sheetId="3"/>
      <sheetData sheetId="4"/>
      <sheetData sheetId="5"/>
      <sheetData sheetId="6"/>
      <sheetData sheetId="7">
        <row r="9">
          <cell r="C9">
            <v>76978.3</v>
          </cell>
        </row>
      </sheetData>
      <sheetData sheetId="8"/>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ow r="10">
          <cell r="B10" t="str">
            <v>2019</v>
          </cell>
        </row>
        <row r="12">
          <cell r="B12" t="str">
            <v>Univ of Illinois at Springfield</v>
          </cell>
        </row>
      </sheetData>
      <sheetData sheetId="1">
        <row r="12">
          <cell r="C12">
            <v>18497.7</v>
          </cell>
        </row>
      </sheetData>
      <sheetData sheetId="2"/>
      <sheetData sheetId="3"/>
      <sheetData sheetId="4"/>
      <sheetData sheetId="5"/>
      <sheetData sheetId="6"/>
      <sheetData sheetId="7">
        <row r="9">
          <cell r="C9">
            <v>8447.4</v>
          </cell>
        </row>
      </sheetData>
      <sheetData sheetId="8"/>
      <sheetData sheetId="9"/>
      <sheetData sheetId="10"/>
      <sheetData sheetId="11"/>
      <sheetData sheetId="12"/>
      <sheetData sheetId="13"/>
      <sheetData sheetId="14"/>
      <sheetData sheetId="1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ow r="10">
          <cell r="B10" t="str">
            <v>2019</v>
          </cell>
        </row>
        <row r="12">
          <cell r="B12" t="str">
            <v>Univ of Illinois at Urbana-Champaign</v>
          </cell>
        </row>
      </sheetData>
      <sheetData sheetId="1">
        <row r="12">
          <cell r="C12">
            <v>209092.6</v>
          </cell>
        </row>
      </sheetData>
      <sheetData sheetId="2"/>
      <sheetData sheetId="3"/>
      <sheetData sheetId="4"/>
      <sheetData sheetId="5"/>
      <sheetData sheetId="6"/>
      <sheetData sheetId="7">
        <row r="9">
          <cell r="C9">
            <v>179195</v>
          </cell>
        </row>
      </sheetData>
      <sheetData sheetId="8"/>
      <sheetData sheetId="9"/>
      <sheetData sheetId="10"/>
      <sheetData sheetId="11"/>
      <sheetData sheetId="12"/>
      <sheetData sheetId="13"/>
      <sheetData sheetId="14"/>
      <sheetData sheetId="1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ow r="10">
          <cell r="B10" t="str">
            <v>2019</v>
          </cell>
        </row>
        <row r="12">
          <cell r="B12" t="str">
            <v>WESTERN ILLINOIS UNIVERSITY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
      <sheetName val="E10-Staff Earnings"/>
      <sheetName val="E11-Negotiated Salary Increases"/>
      <sheetName val="E12-Sick &amp; Vacation Leave"/>
      <sheetName val="E13-CFI Worksheet"/>
      <sheetName val="E14-BY State Appr. &amp; UIF"/>
      <sheetName val="E15-BY Other Non-Appr."/>
    </sheetNames>
    <sheetDataSet>
      <sheetData sheetId="0">
        <row r="12">
          <cell r="B12" t="str">
            <v>CHICAGO STATE UNIVERSITY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8-Enrollment &amp; Credit Hour (2"/>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efreshError="1"/>
      <sheetData sheetId="1">
        <row r="10">
          <cell r="B10" t="str">
            <v>2019</v>
          </cell>
        </row>
      </sheetData>
      <sheetData sheetId="2" refreshError="1"/>
      <sheetData sheetId="3" refreshError="1"/>
      <sheetData sheetId="4" refreshError="1"/>
      <sheetData sheetId="5" refreshError="1"/>
      <sheetData sheetId="6"/>
      <sheetData sheetId="7"/>
      <sheetData sheetId="8"/>
      <sheetData sheetId="9"/>
      <sheetData sheetId="10" refreshError="1"/>
      <sheetData sheetId="11"/>
      <sheetData sheetId="12" refreshError="1"/>
      <sheetData sheetId="13"/>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Activity Aging Analysis"/>
      <sheetName val="PY Activity Aging Analysis"/>
      <sheetName val="Analytics"/>
      <sheetName val="PMT Activity Aging Analysis"/>
      <sheetName val="FY18 bad Debt Alloc by AR Bal"/>
      <sheetName val="FY18 bad Debt Alloc by Revenue"/>
      <sheetName val="FY18 AR"/>
      <sheetName val="FY18 PMT"/>
      <sheetName val="FY17 AR"/>
      <sheetName val="FY17 PMT"/>
      <sheetName val="FY16 AR"/>
      <sheetName val="FY16 PMT"/>
      <sheetName val="FY15 AR"/>
      <sheetName val="FY15 PMT"/>
      <sheetName val="FY14 AR"/>
      <sheetName val="FY14 PMT"/>
      <sheetName val="Term Commencement"/>
    </sheetNames>
    <sheetDataSet>
      <sheetData sheetId="0"/>
      <sheetData sheetId="1"/>
      <sheetData sheetId="2">
        <row r="11">
          <cell r="B11" t="str">
            <v>Analysis</v>
          </cell>
          <cell r="C11">
            <v>43281</v>
          </cell>
          <cell r="D11">
            <v>42916</v>
          </cell>
          <cell r="E11">
            <v>42551</v>
          </cell>
          <cell r="F11">
            <v>42185</v>
          </cell>
          <cell r="G11">
            <v>41820</v>
          </cell>
        </row>
        <row r="12">
          <cell r="B12" t="str">
            <v>Trade A/R to Net Sales</v>
          </cell>
        </row>
        <row r="13">
          <cell r="B13" t="str">
            <v># of Days Sales in Trade A/R</v>
          </cell>
        </row>
        <row r="14">
          <cell r="B14">
            <v>0</v>
          </cell>
        </row>
        <row r="15">
          <cell r="B15" t="str">
            <v>A/R Turnover</v>
          </cell>
        </row>
        <row r="16">
          <cell r="B16" t="str">
            <v>Age of Receivables</v>
          </cell>
        </row>
        <row r="17">
          <cell r="B17">
            <v>0</v>
          </cell>
        </row>
        <row r="18">
          <cell r="B18" t="str">
            <v>Allowance as a % of Trade A/R</v>
          </cell>
        </row>
        <row r="19">
          <cell r="B19" t="str">
            <v>Allowance as a % of Sales</v>
          </cell>
        </row>
        <row r="20">
          <cell r="B20">
            <v>0</v>
          </cell>
        </row>
        <row r="21">
          <cell r="B21" t="str">
            <v>Bad Debt Exp. as a % of Trade A/R</v>
          </cell>
        </row>
        <row r="22">
          <cell r="B22" t="str">
            <v>Bad Debt Exp. as a % of Net Sales</v>
          </cell>
        </row>
        <row r="24">
          <cell r="B24" t="str">
            <v>Bad Debt Exp. as a % of Net Sales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inst names"/>
      <sheetName val="3-Contracts Table "/>
      <sheetName val="Undergrad Waivers Table 4"/>
      <sheetName val="Graduate Waivers Table 5"/>
      <sheetName val="6-Sick Leave-Vacation"/>
      <sheetName val="7-UIF"/>
      <sheetName val="3% calculation Table 8"/>
      <sheetName val="Table 9 Def. Maint."/>
      <sheetName val="Table 10 Gen Equity"/>
    </sheetNames>
    <sheetDataSet>
      <sheetData sheetId="0"/>
      <sheetData sheetId="1">
        <row r="1">
          <cell r="A1" t="str">
            <v>University Name</v>
          </cell>
        </row>
        <row r="2">
          <cell r="A2" t="str">
            <v>Chicago State University</v>
          </cell>
        </row>
        <row r="3">
          <cell r="A3" t="str">
            <v>Eastern Illinois University</v>
          </cell>
        </row>
        <row r="4">
          <cell r="A4" t="str">
            <v>Governors State University</v>
          </cell>
        </row>
        <row r="5">
          <cell r="A5" t="str">
            <v>Illinois State University</v>
          </cell>
        </row>
        <row r="6">
          <cell r="A6" t="str">
            <v>Northeastern Illinois University</v>
          </cell>
        </row>
        <row r="7">
          <cell r="A7" t="str">
            <v>Northern Illinois University</v>
          </cell>
        </row>
        <row r="8">
          <cell r="A8" t="str">
            <v>Southern Illinois University Carbondale</v>
          </cell>
        </row>
        <row r="9">
          <cell r="A9" t="str">
            <v>Southern Illinois University Edwardsville</v>
          </cell>
        </row>
        <row r="10">
          <cell r="A10" t="str">
            <v>Southern Illinois University Administration</v>
          </cell>
        </row>
        <row r="11">
          <cell r="A11" t="str">
            <v>University of Illinois - Total University</v>
          </cell>
        </row>
        <row r="12">
          <cell r="A12" t="str">
            <v>University of Illinois at Chicago</v>
          </cell>
        </row>
        <row r="13">
          <cell r="A13" t="str">
            <v>University of Illinois at Springfield</v>
          </cell>
        </row>
        <row r="14">
          <cell r="A14" t="str">
            <v>University of Illinois at Urbana-Champaign</v>
          </cell>
        </row>
        <row r="15">
          <cell r="A15" t="str">
            <v>University of Illinois - University Administration</v>
          </cell>
        </row>
        <row r="16">
          <cell r="A16" t="str">
            <v>Western Illinois University</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inst names"/>
      <sheetName val="3-Contracts Table "/>
      <sheetName val="Undergrad Waivers Table 4"/>
      <sheetName val="Graduate Waivers Table 5"/>
      <sheetName val="6-Sick Leave-Vacation"/>
      <sheetName val="7-UIF"/>
      <sheetName val="3% calculation Table 8"/>
      <sheetName val="Table 9 Def. Maint."/>
      <sheetName val="Table 10 Gen Equity"/>
    </sheetNames>
    <sheetDataSet>
      <sheetData sheetId="0">
        <row r="24">
          <cell r="A24" t="str">
            <v>University Name</v>
          </cell>
        </row>
      </sheetData>
      <sheetData sheetId="1">
        <row r="1">
          <cell r="A1" t="str">
            <v>University Name</v>
          </cell>
        </row>
      </sheetData>
      <sheetData sheetId="2"/>
      <sheetData sheetId="3"/>
      <sheetData sheetId="4"/>
      <sheetData sheetId="5"/>
      <sheetData sheetId="6"/>
      <sheetData sheetId="7"/>
      <sheetData sheetId="8"/>
      <sheetData sheetId="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4-Revenue &amp; Expense by Sou (2"/>
      <sheetName val="E4-Revenue &amp; Expense by Source"/>
      <sheetName val="E4-Support from Beni"/>
      <sheetName val="E4 balances GL 5 accounts"/>
      <sheetName val="Sheet2"/>
    </sheetNames>
    <sheetDataSet>
      <sheetData sheetId="0">
        <row r="6">
          <cell r="A6"/>
          <cell r="B6"/>
          <cell r="C6"/>
          <cell r="D6"/>
          <cell r="E6"/>
          <cell r="F6"/>
          <cell r="G6"/>
        </row>
        <row r="7">
          <cell r="A7" t="str">
            <v>A</v>
          </cell>
          <cell r="B7" t="str">
            <v>B</v>
          </cell>
          <cell r="C7" t="str">
            <v>C</v>
          </cell>
          <cell r="D7" t="str">
            <v>D</v>
          </cell>
          <cell r="E7" t="str">
            <v>E</v>
          </cell>
          <cell r="F7" t="str">
            <v>F</v>
          </cell>
          <cell r="G7" t="str">
            <v>G</v>
          </cell>
        </row>
        <row r="8">
          <cell r="A8"/>
          <cell r="C8" t="str">
            <v>Beginning Year Balance</v>
          </cell>
          <cell r="D8" t="str">
            <v>Total Revenue</v>
          </cell>
          <cell r="E8" t="str">
            <v>Total Expenditures</v>
          </cell>
          <cell r="F8" t="str">
            <v>Other Adjustments</v>
          </cell>
          <cell r="G8" t="str">
            <v>Ending Balance</v>
          </cell>
        </row>
        <row r="9">
          <cell r="A9"/>
          <cell r="B9" t="str">
            <v>(in thousands of $)</v>
          </cell>
          <cell r="C9"/>
          <cell r="D9"/>
          <cell r="E9"/>
          <cell r="F9"/>
          <cell r="G9"/>
        </row>
        <row r="10">
          <cell r="A10">
            <v>100</v>
          </cell>
          <cell r="B10" t="str">
            <v>University Income Fund (TOTAL)</v>
          </cell>
          <cell r="C10">
            <v>-5427.2</v>
          </cell>
          <cell r="D10">
            <v>58146.03</v>
          </cell>
          <cell r="E10">
            <v>51004.65</v>
          </cell>
          <cell r="F10">
            <v>-1261.95</v>
          </cell>
          <cell r="G10">
            <v>452.23000000000025</v>
          </cell>
        </row>
        <row r="11">
          <cell r="A11">
            <v>200</v>
          </cell>
          <cell r="B11" t="str">
            <v>OTHER NON-APPROPRIATED FUNDS (TOTAL)</v>
          </cell>
          <cell r="C11">
            <v>12494.563</v>
          </cell>
          <cell r="D11">
            <v>63016.28</v>
          </cell>
          <cell r="E11">
            <v>62771.5</v>
          </cell>
          <cell r="F11">
            <v>-721.64</v>
          </cell>
          <cell r="G11">
            <v>12017.703000000005</v>
          </cell>
        </row>
        <row r="12">
          <cell r="A12">
            <v>201</v>
          </cell>
          <cell r="B12" t="str">
            <v>Restricted Sources</v>
          </cell>
          <cell r="C12">
            <v>-52.598999999999961</v>
          </cell>
          <cell r="D12">
            <v>42744.1</v>
          </cell>
          <cell r="E12">
            <v>42733.799999999996</v>
          </cell>
          <cell r="F12">
            <v>27.599999999999998</v>
          </cell>
          <cell r="G12">
            <v>-14.698999999999071</v>
          </cell>
        </row>
        <row r="13">
          <cell r="A13">
            <v>202</v>
          </cell>
          <cell r="B13" t="str">
            <v>Unrestricted Sources</v>
          </cell>
          <cell r="C13">
            <v>12547.162</v>
          </cell>
          <cell r="D13">
            <v>20272.18</v>
          </cell>
          <cell r="E13">
            <v>20037.7</v>
          </cell>
          <cell r="F13">
            <v>-749.24</v>
          </cell>
          <cell r="G13">
            <v>12032.402000000004</v>
          </cell>
        </row>
        <row r="14">
          <cell r="A14">
            <v>300</v>
          </cell>
          <cell r="B14" t="str">
            <v>GOVT. GRANTS/CONTRACTS-FEDERAL SOURCES</v>
          </cell>
          <cell r="C14">
            <v>5.3</v>
          </cell>
          <cell r="D14">
            <v>31485.8</v>
          </cell>
          <cell r="E14">
            <v>31510.6</v>
          </cell>
          <cell r="F14">
            <v>24.8</v>
          </cell>
          <cell r="G14">
            <v>5.3000000000000007</v>
          </cell>
        </row>
        <row r="15">
          <cell r="A15">
            <v>301</v>
          </cell>
          <cell r="B15" t="str">
            <v>Restricted Sources</v>
          </cell>
          <cell r="C15">
            <v>5.3</v>
          </cell>
          <cell r="D15">
            <v>31485.8</v>
          </cell>
          <cell r="E15">
            <v>31510.6</v>
          </cell>
          <cell r="F15">
            <v>24.8</v>
          </cell>
          <cell r="G15">
            <v>5.3000000000000007</v>
          </cell>
        </row>
        <row r="16">
          <cell r="A16">
            <v>302</v>
          </cell>
          <cell r="B16" t="str">
            <v>Unrestricted Sources</v>
          </cell>
          <cell r="C16"/>
          <cell r="D16"/>
          <cell r="E16"/>
          <cell r="F16"/>
          <cell r="G16">
            <v>0</v>
          </cell>
        </row>
        <row r="17">
          <cell r="A17">
            <v>400</v>
          </cell>
          <cell r="B17" t="str">
            <v>GOVT. GRANTS/CONTRACTS-OTHER SOURCES</v>
          </cell>
          <cell r="C17">
            <v>-293.39999999999998</v>
          </cell>
          <cell r="D17">
            <v>10899.3</v>
          </cell>
          <cell r="E17">
            <v>10855</v>
          </cell>
          <cell r="F17">
            <v>-6.4</v>
          </cell>
          <cell r="G17">
            <v>-255.50000000000037</v>
          </cell>
        </row>
        <row r="18">
          <cell r="A18">
            <v>401</v>
          </cell>
          <cell r="B18" t="str">
            <v>Restricted Sources</v>
          </cell>
          <cell r="C18">
            <v>-293.39999999999998</v>
          </cell>
          <cell r="D18">
            <v>10899.3</v>
          </cell>
          <cell r="E18">
            <v>10855</v>
          </cell>
          <cell r="F18">
            <v>-6.4</v>
          </cell>
          <cell r="G18">
            <v>-255.50000000000037</v>
          </cell>
        </row>
        <row r="19">
          <cell r="A19">
            <v>402</v>
          </cell>
          <cell r="B19" t="str">
            <v>Unrestricted Sources</v>
          </cell>
          <cell r="C19"/>
          <cell r="D19"/>
          <cell r="E19"/>
          <cell r="F19"/>
          <cell r="G19">
            <v>0</v>
          </cell>
        </row>
        <row r="20">
          <cell r="A20">
            <v>500</v>
          </cell>
          <cell r="B20" t="str">
            <v>PRIVATE GIFTS, GRANTS, AND CONTRACTS</v>
          </cell>
          <cell r="C20">
            <v>235.501</v>
          </cell>
          <cell r="D20">
            <v>359</v>
          </cell>
          <cell r="E20">
            <v>368.2</v>
          </cell>
          <cell r="F20">
            <v>9.1999999999999993</v>
          </cell>
          <cell r="G20">
            <v>235.50099999999998</v>
          </cell>
        </row>
        <row r="21">
          <cell r="A21">
            <v>501</v>
          </cell>
          <cell r="B21" t="str">
            <v>Restricted Sources</v>
          </cell>
          <cell r="C21">
            <v>235.501</v>
          </cell>
          <cell r="D21">
            <v>359</v>
          </cell>
          <cell r="E21">
            <v>368.2</v>
          </cell>
          <cell r="F21">
            <v>9.1999999999999993</v>
          </cell>
          <cell r="G21">
            <v>235.50099999999998</v>
          </cell>
        </row>
        <row r="22">
          <cell r="A22">
            <v>502</v>
          </cell>
          <cell r="B22" t="str">
            <v>Unrestricted Sources</v>
          </cell>
          <cell r="C22"/>
          <cell r="D22"/>
          <cell r="E22"/>
          <cell r="F22"/>
          <cell r="G22">
            <v>0</v>
          </cell>
        </row>
        <row r="23">
          <cell r="A23">
            <v>600</v>
          </cell>
          <cell r="B23" t="str">
            <v>ENDOWMENT INCOME</v>
          </cell>
          <cell r="C23">
            <v>0</v>
          </cell>
          <cell r="D23">
            <v>0</v>
          </cell>
          <cell r="E23">
            <v>0</v>
          </cell>
          <cell r="F23">
            <v>0</v>
          </cell>
          <cell r="G23">
            <v>0</v>
          </cell>
        </row>
        <row r="24">
          <cell r="A24">
            <v>601</v>
          </cell>
          <cell r="B24" t="str">
            <v>Restricted Sources</v>
          </cell>
          <cell r="C24"/>
          <cell r="D24"/>
          <cell r="E24"/>
          <cell r="F24"/>
          <cell r="G24">
            <v>0</v>
          </cell>
        </row>
        <row r="25">
          <cell r="A25">
            <v>602</v>
          </cell>
          <cell r="B25" t="str">
            <v>Unrestricted Sources</v>
          </cell>
          <cell r="C25"/>
          <cell r="D25"/>
          <cell r="E25"/>
          <cell r="F25"/>
          <cell r="G25">
            <v>0</v>
          </cell>
        </row>
        <row r="26">
          <cell r="A26">
            <v>700</v>
          </cell>
          <cell r="B26" t="str">
            <v>SALES/SERVICE REVENUE-AUXILIARY ENTERPRISE</v>
          </cell>
          <cell r="C26">
            <v>1750.4</v>
          </cell>
          <cell r="D26">
            <v>4152.38</v>
          </cell>
          <cell r="E26">
            <v>4178.2</v>
          </cell>
          <cell r="F26">
            <v>-76.680000000000007</v>
          </cell>
          <cell r="G26">
            <v>1647.9000000000008</v>
          </cell>
        </row>
        <row r="27">
          <cell r="A27">
            <v>701</v>
          </cell>
          <cell r="B27" t="str">
            <v>Restricted Sources</v>
          </cell>
          <cell r="C27"/>
          <cell r="D27"/>
          <cell r="E27"/>
          <cell r="F27"/>
          <cell r="G27">
            <v>0</v>
          </cell>
        </row>
        <row r="28">
          <cell r="A28">
            <v>702</v>
          </cell>
          <cell r="B28" t="str">
            <v>Unrestricted Sources</v>
          </cell>
          <cell r="C28">
            <v>1750.4</v>
          </cell>
          <cell r="D28">
            <v>4152.38</v>
          </cell>
          <cell r="E28">
            <v>4178.2</v>
          </cell>
          <cell r="F28">
            <v>-76.680000000000007</v>
          </cell>
          <cell r="G28">
            <v>1647.9000000000008</v>
          </cell>
        </row>
        <row r="29">
          <cell r="A29">
            <v>800</v>
          </cell>
          <cell r="B29" t="str">
            <v>SALES/SERVICE REVENUE-EDUCATIONAL DEPTS.</v>
          </cell>
          <cell r="C29">
            <v>9014.0619999999999</v>
          </cell>
          <cell r="D29">
            <v>14130.9</v>
          </cell>
          <cell r="E29">
            <v>13430.5</v>
          </cell>
          <cell r="F29">
            <v>-83.56</v>
          </cell>
          <cell r="G29">
            <v>9630.902</v>
          </cell>
        </row>
        <row r="30">
          <cell r="A30">
            <v>801</v>
          </cell>
          <cell r="B30" t="str">
            <v>Restricted Sources</v>
          </cell>
          <cell r="C30"/>
          <cell r="D30"/>
          <cell r="E30"/>
          <cell r="F30"/>
          <cell r="G30">
            <v>0</v>
          </cell>
        </row>
        <row r="31">
          <cell r="A31">
            <v>802</v>
          </cell>
          <cell r="B31" t="str">
            <v>Unrestricted Sources</v>
          </cell>
          <cell r="C31">
            <v>9014.0619999999999</v>
          </cell>
          <cell r="D31">
            <v>14130.9</v>
          </cell>
          <cell r="E31">
            <v>13430.5</v>
          </cell>
          <cell r="F31">
            <v>-83.56</v>
          </cell>
          <cell r="G31">
            <v>9630.902</v>
          </cell>
        </row>
        <row r="32">
          <cell r="A32">
            <v>900</v>
          </cell>
          <cell r="B32" t="str">
            <v>SALES/SERVICE REVENUE-HOSPITALS</v>
          </cell>
          <cell r="C32">
            <v>0</v>
          </cell>
          <cell r="D32">
            <v>0</v>
          </cell>
          <cell r="E32">
            <v>0</v>
          </cell>
          <cell r="F32">
            <v>0</v>
          </cell>
          <cell r="G32">
            <v>0</v>
          </cell>
        </row>
        <row r="33">
          <cell r="A33">
            <v>901</v>
          </cell>
          <cell r="B33" t="str">
            <v>Restricted Sources</v>
          </cell>
          <cell r="C33"/>
          <cell r="D33"/>
          <cell r="E33"/>
          <cell r="F33"/>
          <cell r="G33">
            <v>0</v>
          </cell>
        </row>
        <row r="34">
          <cell r="A34">
            <v>902</v>
          </cell>
          <cell r="B34" t="str">
            <v>Unrestricted Sources</v>
          </cell>
          <cell r="C34"/>
          <cell r="D34"/>
          <cell r="E34"/>
          <cell r="F34"/>
          <cell r="G34">
            <v>0</v>
          </cell>
        </row>
        <row r="35">
          <cell r="A35">
            <v>1000</v>
          </cell>
          <cell r="B35" t="str">
            <v>OTHER MISCELLANEOUS REVENUE**</v>
          </cell>
          <cell r="C35">
            <v>0</v>
          </cell>
          <cell r="D35">
            <v>0</v>
          </cell>
          <cell r="E35">
            <v>0</v>
          </cell>
          <cell r="F35">
            <v>0</v>
          </cell>
          <cell r="G35">
            <v>0</v>
          </cell>
        </row>
        <row r="36">
          <cell r="A36">
            <v>1001</v>
          </cell>
          <cell r="B36" t="str">
            <v>Restricted Sources</v>
          </cell>
          <cell r="C36"/>
          <cell r="D36"/>
          <cell r="E36"/>
          <cell r="F36"/>
          <cell r="G36">
            <v>0</v>
          </cell>
        </row>
        <row r="37">
          <cell r="A37">
            <v>1002</v>
          </cell>
          <cell r="B37" t="str">
            <v>Unrestricted Sources</v>
          </cell>
          <cell r="C37"/>
          <cell r="D37"/>
          <cell r="E37"/>
          <cell r="F37"/>
          <cell r="G37">
            <v>0</v>
          </cell>
        </row>
        <row r="38">
          <cell r="A38">
            <v>1100</v>
          </cell>
          <cell r="B38" t="str">
            <v>INDIRECT COST RECOVERY (ICR)</v>
          </cell>
          <cell r="C38">
            <v>1782.7</v>
          </cell>
          <cell r="D38">
            <v>1988.9</v>
          </cell>
          <cell r="E38">
            <v>2429</v>
          </cell>
          <cell r="F38">
            <v>-589</v>
          </cell>
          <cell r="G38">
            <v>753.60000000000036</v>
          </cell>
        </row>
        <row r="39">
          <cell r="A39">
            <v>1101</v>
          </cell>
          <cell r="B39" t="str">
            <v>Restricted Sources</v>
          </cell>
          <cell r="C39"/>
          <cell r="D39"/>
          <cell r="E39"/>
          <cell r="F39"/>
          <cell r="G39">
            <v>0</v>
          </cell>
        </row>
        <row r="40">
          <cell r="A40">
            <v>1102</v>
          </cell>
          <cell r="B40" t="str">
            <v>Unrestricted Sources</v>
          </cell>
          <cell r="C40">
            <v>1782.7</v>
          </cell>
          <cell r="D40">
            <v>1988.9</v>
          </cell>
          <cell r="E40">
            <v>2429</v>
          </cell>
          <cell r="F40">
            <v>-589</v>
          </cell>
          <cell r="G40">
            <v>753.60000000000036</v>
          </cell>
        </row>
      </sheetData>
      <sheetData sheetId="1"/>
      <sheetData sheetId="2">
        <row r="40">
          <cell r="AP40">
            <v>2762937.5599999418</v>
          </cell>
        </row>
      </sheetData>
      <sheetData sheetId="3">
        <row r="19">
          <cell r="F19">
            <v>9098984.9499999993</v>
          </cell>
        </row>
      </sheetData>
      <sheetData sheetId="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Budget Yr Staff Earnings"/>
      <sheetName val="15-Budget Yr Staff Requirements"/>
      <sheetName val="13-Staff Requirements"/>
      <sheetName val="Sheet1"/>
    </sheetNames>
    <sheetDataSet>
      <sheetData sheetId="0"/>
      <sheetData sheetId="1"/>
      <sheetData sheetId="2">
        <row r="12">
          <cell r="A12">
            <v>0</v>
          </cell>
          <cell r="B12" t="str">
            <v>005</v>
          </cell>
        </row>
        <row r="13">
          <cell r="A13">
            <v>0</v>
          </cell>
          <cell r="B13" t="str">
            <v>005</v>
          </cell>
        </row>
        <row r="14">
          <cell r="A14">
            <v>0</v>
          </cell>
          <cell r="B14" t="str">
            <v>005</v>
          </cell>
        </row>
        <row r="15">
          <cell r="A15">
            <v>0</v>
          </cell>
          <cell r="B15" t="str">
            <v>005</v>
          </cell>
        </row>
        <row r="16">
          <cell r="A16">
            <v>0</v>
          </cell>
          <cell r="B16" t="str">
            <v>005</v>
          </cell>
        </row>
        <row r="17">
          <cell r="A17">
            <v>0</v>
          </cell>
          <cell r="B17" t="str">
            <v>005</v>
          </cell>
        </row>
        <row r="18">
          <cell r="A18">
            <v>0</v>
          </cell>
          <cell r="B18" t="str">
            <v>005</v>
          </cell>
        </row>
        <row r="19">
          <cell r="A19">
            <v>0</v>
          </cell>
          <cell r="B19" t="str">
            <v>005</v>
          </cell>
        </row>
        <row r="20">
          <cell r="A20">
            <v>0</v>
          </cell>
          <cell r="B20" t="str">
            <v>005</v>
          </cell>
        </row>
        <row r="21">
          <cell r="A21">
            <v>0</v>
          </cell>
          <cell r="B21" t="str">
            <v>005</v>
          </cell>
        </row>
        <row r="22">
          <cell r="A22">
            <v>0</v>
          </cell>
          <cell r="B22" t="str">
            <v>005</v>
          </cell>
        </row>
        <row r="23">
          <cell r="A23">
            <v>0</v>
          </cell>
          <cell r="B23" t="str">
            <v>005</v>
          </cell>
        </row>
        <row r="24">
          <cell r="A24">
            <v>0</v>
          </cell>
          <cell r="B24" t="str">
            <v>005</v>
          </cell>
        </row>
        <row r="25">
          <cell r="A25">
            <v>0</v>
          </cell>
          <cell r="B25" t="str">
            <v>005</v>
          </cell>
        </row>
        <row r="26">
          <cell r="A26">
            <v>0</v>
          </cell>
          <cell r="B26" t="str">
            <v>005</v>
          </cell>
        </row>
        <row r="27">
          <cell r="A27">
            <v>0</v>
          </cell>
          <cell r="B27" t="str">
            <v>005</v>
          </cell>
        </row>
        <row r="28">
          <cell r="A28">
            <v>0</v>
          </cell>
          <cell r="B28" t="str">
            <v>005</v>
          </cell>
        </row>
        <row r="29">
          <cell r="A29">
            <v>0</v>
          </cell>
          <cell r="B29" t="str">
            <v>005</v>
          </cell>
        </row>
        <row r="30">
          <cell r="A30">
            <v>0</v>
          </cell>
          <cell r="B30" t="str">
            <v>005</v>
          </cell>
        </row>
        <row r="31">
          <cell r="A31">
            <v>0</v>
          </cell>
          <cell r="B31" t="str">
            <v>005</v>
          </cell>
        </row>
        <row r="32">
          <cell r="A32">
            <v>0</v>
          </cell>
          <cell r="B32" t="str">
            <v>005</v>
          </cell>
        </row>
        <row r="33">
          <cell r="A33">
            <v>0</v>
          </cell>
          <cell r="B33" t="str">
            <v>005</v>
          </cell>
        </row>
        <row r="34">
          <cell r="A34">
            <v>0</v>
          </cell>
          <cell r="B34" t="str">
            <v>005</v>
          </cell>
        </row>
        <row r="35">
          <cell r="A35">
            <v>0</v>
          </cell>
          <cell r="B35" t="str">
            <v>005</v>
          </cell>
        </row>
        <row r="36">
          <cell r="A36">
            <v>0</v>
          </cell>
          <cell r="B36" t="str">
            <v>005</v>
          </cell>
        </row>
        <row r="37">
          <cell r="A37">
            <v>0</v>
          </cell>
          <cell r="B37" t="str">
            <v>005</v>
          </cell>
        </row>
        <row r="38">
          <cell r="A38">
            <v>0</v>
          </cell>
          <cell r="B38" t="str">
            <v>005</v>
          </cell>
        </row>
        <row r="39">
          <cell r="A39">
            <v>0</v>
          </cell>
          <cell r="B39" t="str">
            <v>005</v>
          </cell>
        </row>
        <row r="40">
          <cell r="A40">
            <v>0</v>
          </cell>
          <cell r="B40" t="str">
            <v>005</v>
          </cell>
        </row>
        <row r="41">
          <cell r="A41">
            <v>0</v>
          </cell>
          <cell r="B41" t="str">
            <v>005</v>
          </cell>
        </row>
        <row r="42">
          <cell r="A42">
            <v>0</v>
          </cell>
          <cell r="B42" t="str">
            <v>005</v>
          </cell>
        </row>
        <row r="43">
          <cell r="A43">
            <v>0</v>
          </cell>
          <cell r="B43" t="str">
            <v>005</v>
          </cell>
        </row>
        <row r="44">
          <cell r="A44">
            <v>0</v>
          </cell>
          <cell r="B44" t="str">
            <v>005</v>
          </cell>
        </row>
        <row r="45">
          <cell r="A45">
            <v>0</v>
          </cell>
          <cell r="B45" t="str">
            <v>005</v>
          </cell>
        </row>
        <row r="46">
          <cell r="A46">
            <v>0</v>
          </cell>
          <cell r="B46" t="str">
            <v>005</v>
          </cell>
        </row>
        <row r="47">
          <cell r="A47">
            <v>0</v>
          </cell>
          <cell r="B47" t="str">
            <v>005</v>
          </cell>
        </row>
        <row r="48">
          <cell r="A48">
            <v>0</v>
          </cell>
          <cell r="B48" t="str">
            <v>005</v>
          </cell>
        </row>
        <row r="49">
          <cell r="A49">
            <v>0</v>
          </cell>
          <cell r="B49" t="str">
            <v>005</v>
          </cell>
        </row>
        <row r="50">
          <cell r="A50">
            <v>0</v>
          </cell>
          <cell r="B50" t="str">
            <v>005</v>
          </cell>
        </row>
        <row r="51">
          <cell r="A51">
            <v>0</v>
          </cell>
          <cell r="B51" t="str">
            <v>005</v>
          </cell>
        </row>
        <row r="52">
          <cell r="A52">
            <v>0</v>
          </cell>
          <cell r="B52" t="str">
            <v>005</v>
          </cell>
        </row>
        <row r="53">
          <cell r="A53">
            <v>0</v>
          </cell>
          <cell r="B53" t="str">
            <v>005</v>
          </cell>
        </row>
        <row r="54">
          <cell r="A54">
            <v>0</v>
          </cell>
          <cell r="B54" t="str">
            <v>005</v>
          </cell>
        </row>
        <row r="55">
          <cell r="A55">
            <v>0</v>
          </cell>
          <cell r="B55" t="str">
            <v>005</v>
          </cell>
        </row>
        <row r="56">
          <cell r="A56">
            <v>0</v>
          </cell>
          <cell r="B56" t="str">
            <v>005</v>
          </cell>
        </row>
        <row r="57">
          <cell r="A57">
            <v>0</v>
          </cell>
          <cell r="B57" t="str">
            <v>005</v>
          </cell>
        </row>
        <row r="58">
          <cell r="A58">
            <v>0</v>
          </cell>
          <cell r="B58" t="str">
            <v>005</v>
          </cell>
        </row>
        <row r="59">
          <cell r="A59">
            <v>0</v>
          </cell>
          <cell r="B59" t="str">
            <v>005</v>
          </cell>
        </row>
        <row r="60">
          <cell r="A60">
            <v>0</v>
          </cell>
          <cell r="B60" t="str">
            <v>005</v>
          </cell>
        </row>
        <row r="61">
          <cell r="A61">
            <v>0</v>
          </cell>
          <cell r="B61" t="str">
            <v>005</v>
          </cell>
        </row>
        <row r="62">
          <cell r="A62">
            <v>0</v>
          </cell>
          <cell r="B62" t="str">
            <v>005</v>
          </cell>
        </row>
        <row r="63">
          <cell r="A63">
            <v>0</v>
          </cell>
          <cell r="B63" t="str">
            <v>005</v>
          </cell>
        </row>
        <row r="64">
          <cell r="A64">
            <v>0</v>
          </cell>
          <cell r="B64" t="str">
            <v>005</v>
          </cell>
        </row>
        <row r="65">
          <cell r="A65">
            <v>0</v>
          </cell>
          <cell r="B65" t="str">
            <v>005</v>
          </cell>
        </row>
        <row r="66">
          <cell r="A66">
            <v>0</v>
          </cell>
          <cell r="B66" t="str">
            <v>005</v>
          </cell>
        </row>
        <row r="67">
          <cell r="A67">
            <v>0</v>
          </cell>
          <cell r="B67" t="str">
            <v>005</v>
          </cell>
        </row>
        <row r="68">
          <cell r="A68">
            <v>0</v>
          </cell>
          <cell r="B68" t="str">
            <v>005</v>
          </cell>
        </row>
        <row r="69">
          <cell r="A69">
            <v>0</v>
          </cell>
          <cell r="B69" t="str">
            <v>005</v>
          </cell>
        </row>
        <row r="70">
          <cell r="A70">
            <v>0</v>
          </cell>
          <cell r="B70" t="str">
            <v>005</v>
          </cell>
        </row>
        <row r="71">
          <cell r="A71">
            <v>0</v>
          </cell>
          <cell r="B71" t="str">
            <v>005</v>
          </cell>
        </row>
        <row r="72">
          <cell r="A72">
            <v>0</v>
          </cell>
          <cell r="B72" t="str">
            <v>005</v>
          </cell>
        </row>
        <row r="73">
          <cell r="A73">
            <v>0</v>
          </cell>
          <cell r="B73" t="str">
            <v>005</v>
          </cell>
        </row>
        <row r="74">
          <cell r="A74">
            <v>0</v>
          </cell>
          <cell r="B74" t="str">
            <v>005</v>
          </cell>
        </row>
        <row r="75">
          <cell r="A75">
            <v>0</v>
          </cell>
          <cell r="B75" t="str">
            <v>005</v>
          </cell>
        </row>
        <row r="76">
          <cell r="A76">
            <v>0</v>
          </cell>
          <cell r="B76" t="str">
            <v>005</v>
          </cell>
        </row>
        <row r="77">
          <cell r="A77">
            <v>0</v>
          </cell>
          <cell r="B77" t="str">
            <v>005</v>
          </cell>
        </row>
        <row r="78">
          <cell r="A78">
            <v>0</v>
          </cell>
          <cell r="B78" t="str">
            <v>005</v>
          </cell>
        </row>
        <row r="79">
          <cell r="A79">
            <v>0</v>
          </cell>
          <cell r="B79" t="str">
            <v>005</v>
          </cell>
        </row>
        <row r="80">
          <cell r="A80">
            <v>0</v>
          </cell>
          <cell r="B80" t="str">
            <v>005</v>
          </cell>
        </row>
        <row r="81">
          <cell r="A81">
            <v>0</v>
          </cell>
          <cell r="B81" t="str">
            <v>005</v>
          </cell>
        </row>
        <row r="82">
          <cell r="A82">
            <v>0</v>
          </cell>
          <cell r="B82" t="str">
            <v>005</v>
          </cell>
        </row>
        <row r="83">
          <cell r="A83">
            <v>0</v>
          </cell>
          <cell r="B83" t="str">
            <v>005</v>
          </cell>
        </row>
      </sheetData>
      <sheetData sheetId="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
      <sheetName val="E6-Energy Usage &amp; Utility Cost"/>
      <sheetName val="E7-University Income Fund"/>
      <sheetName val="E8-Enrollment &amp; Credit Hours"/>
      <sheetName val="E9-Performance Funding Request"/>
      <sheetName val="E10-Staff Earnings "/>
      <sheetName val="E11-Negotiated Salary Increase "/>
      <sheetName val="E12-Sick &amp; Vacation Leave"/>
      <sheetName val="E13-CFI Worksheet"/>
      <sheetName val="E14-BY State Appr. &amp; UIF"/>
      <sheetName val="E15-BY Other Non-Appr."/>
    </sheetNames>
    <sheetDataSet>
      <sheetData sheetId="0">
        <row r="10">
          <cell r="B10" t="str">
            <v>2019</v>
          </cell>
        </row>
        <row r="12">
          <cell r="B12" t="str">
            <v>Northern Illinois University</v>
          </cell>
        </row>
      </sheetData>
      <sheetData sheetId="1">
        <row r="41">
          <cell r="C41">
            <v>83647.000000000015</v>
          </cell>
        </row>
      </sheetData>
      <sheetData sheetId="2"/>
      <sheetData sheetId="3"/>
      <sheetData sheetId="4"/>
      <sheetData sheetId="5"/>
      <sheetData sheetId="6"/>
      <sheetData sheetId="7">
        <row r="14">
          <cell r="C14">
            <v>128961.4</v>
          </cell>
        </row>
      </sheetData>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ow r="10">
          <cell r="B10" t="str">
            <v>2019</v>
          </cell>
        </row>
        <row r="12">
          <cell r="B12" t="str">
            <v>EASTERN ILLINOIS UNIVERSITY</v>
          </cell>
        </row>
      </sheetData>
      <sheetData sheetId="1">
        <row r="12">
          <cell r="C12">
            <v>36326.970170000001</v>
          </cell>
        </row>
      </sheetData>
      <sheetData sheetId="2"/>
      <sheetData sheetId="3">
        <row r="26">
          <cell r="D26">
            <v>37874.345120000005</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ow r="10">
          <cell r="B10" t="str">
            <v>2019</v>
          </cell>
        </row>
        <row r="12">
          <cell r="B12" t="str">
            <v>GOVERNORS STATE UNIVERSITY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ow r="10">
          <cell r="B10" t="str">
            <v>2019</v>
          </cell>
        </row>
        <row r="12">
          <cell r="B12" t="str">
            <v>Illinois State University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ow r="10">
          <cell r="B10" t="str">
            <v>2019</v>
          </cell>
        </row>
        <row r="12">
          <cell r="B12" t="str">
            <v>Northeastern Illinois University</v>
          </cell>
        </row>
      </sheetData>
      <sheetData sheetId="1">
        <row r="41">
          <cell r="D41">
            <v>51004.65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ow r="10">
          <cell r="B10" t="str">
            <v>2019</v>
          </cell>
        </row>
        <row r="12">
          <cell r="B12" t="str">
            <v>SIU Administration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ow r="10">
          <cell r="B10" t="str">
            <v>2019</v>
          </cell>
        </row>
        <row r="12">
          <cell r="B12" t="str">
            <v>Southern Illinois University Carbondale</v>
          </cell>
        </row>
      </sheetData>
      <sheetData sheetId="1"/>
      <sheetData sheetId="2"/>
      <sheetData sheetId="3">
        <row r="26">
          <cell r="C26">
            <v>94829.999999999985</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ow r="10">
          <cell r="B10" t="str">
            <v>2019</v>
          </cell>
        </row>
        <row r="12">
          <cell r="B12" t="str">
            <v>SIU Edwardsville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93FE4-1F9D-4D12-93B0-F164BA1629CC}">
  <sheetPr>
    <tabColor theme="1"/>
    <pageSetUpPr fitToPage="1"/>
  </sheetPr>
  <dimension ref="A1:S503"/>
  <sheetViews>
    <sheetView workbookViewId="0">
      <selection activeCell="L22" sqref="L22"/>
    </sheetView>
  </sheetViews>
  <sheetFormatPr baseColWidth="10" defaultColWidth="9.19921875" defaultRowHeight="12" x14ac:dyDescent="0.15"/>
  <cols>
    <col min="1" max="1" width="27.3984375" style="78" customWidth="1"/>
    <col min="2" max="2" width="12.19921875" style="78" customWidth="1"/>
    <col min="3" max="3" width="7.3984375" style="78" customWidth="1"/>
    <col min="4" max="4" width="12.19921875" style="78" customWidth="1"/>
    <col min="5" max="5" width="7.3984375" style="78" customWidth="1"/>
    <col min="6" max="6" width="12.19921875" style="78" customWidth="1"/>
    <col min="7" max="7" width="7.3984375" style="78" customWidth="1"/>
    <col min="8" max="8" width="12.19921875" style="78" customWidth="1"/>
    <col min="9" max="9" width="7.3984375" style="78" customWidth="1"/>
    <col min="10" max="10" width="12.19921875" style="78" customWidth="1"/>
    <col min="11" max="11" width="7.3984375" style="78" customWidth="1"/>
    <col min="12" max="12" width="12.19921875" style="78" customWidth="1"/>
    <col min="13" max="13" width="7.3984375" style="78" customWidth="1"/>
    <col min="14" max="14" width="12.19921875" style="78" customWidth="1"/>
    <col min="15" max="15" width="7.3984375" style="78" customWidth="1"/>
    <col min="16" max="16" width="12.19921875" style="78" customWidth="1"/>
    <col min="17" max="17" width="7.3984375" style="78" customWidth="1"/>
    <col min="18" max="16384" width="9.19921875" style="78"/>
  </cols>
  <sheetData>
    <row r="1" spans="1:19" x14ac:dyDescent="0.15">
      <c r="A1" s="101" t="s">
        <v>7</v>
      </c>
      <c r="B1" s="101"/>
      <c r="C1" s="101"/>
      <c r="D1" s="101"/>
      <c r="E1" s="101"/>
      <c r="F1" s="101"/>
      <c r="G1" s="101"/>
      <c r="H1" s="101"/>
      <c r="I1" s="101"/>
      <c r="J1" s="101"/>
      <c r="K1" s="101"/>
      <c r="L1" s="101"/>
      <c r="M1" s="101"/>
      <c r="N1" s="101"/>
      <c r="O1" s="101"/>
      <c r="P1" s="101"/>
      <c r="Q1" s="101"/>
    </row>
    <row r="2" spans="1:19" x14ac:dyDescent="0.15">
      <c r="A2" s="101" t="s">
        <v>116</v>
      </c>
      <c r="B2" s="101"/>
      <c r="C2" s="101"/>
      <c r="D2" s="101"/>
      <c r="E2" s="101"/>
      <c r="F2" s="101"/>
      <c r="G2" s="101"/>
      <c r="H2" s="101"/>
      <c r="I2" s="101"/>
      <c r="J2" s="101"/>
      <c r="K2" s="101"/>
      <c r="L2" s="101"/>
      <c r="M2" s="101"/>
      <c r="N2" s="101"/>
      <c r="O2" s="101"/>
      <c r="P2" s="101"/>
      <c r="Q2" s="101"/>
    </row>
    <row r="3" spans="1:19" ht="13" thickBot="1" x14ac:dyDescent="0.2">
      <c r="A3" s="102" t="s">
        <v>0</v>
      </c>
      <c r="B3" s="102"/>
      <c r="C3" s="102"/>
      <c r="D3" s="102"/>
      <c r="E3" s="102"/>
      <c r="F3" s="102"/>
      <c r="G3" s="102"/>
      <c r="H3" s="102"/>
      <c r="I3" s="102"/>
      <c r="J3" s="102"/>
      <c r="K3" s="102"/>
      <c r="L3" s="102"/>
      <c r="M3" s="102"/>
      <c r="N3" s="102"/>
      <c r="O3" s="102"/>
      <c r="P3" s="102"/>
      <c r="Q3" s="102"/>
    </row>
    <row r="4" spans="1:19" ht="21.5" customHeight="1" x14ac:dyDescent="0.15">
      <c r="A4" s="108" t="s">
        <v>26</v>
      </c>
      <c r="B4" s="104" t="s">
        <v>46</v>
      </c>
      <c r="C4" s="105"/>
      <c r="D4" s="104" t="s">
        <v>2</v>
      </c>
      <c r="E4" s="105"/>
      <c r="F4" s="104" t="s">
        <v>21</v>
      </c>
      <c r="G4" s="105"/>
      <c r="H4" s="104" t="s">
        <v>22</v>
      </c>
      <c r="I4" s="105"/>
      <c r="J4" s="104" t="s">
        <v>4</v>
      </c>
      <c r="K4" s="105"/>
      <c r="L4" s="104" t="s">
        <v>23</v>
      </c>
      <c r="M4" s="105"/>
      <c r="N4" s="104" t="s">
        <v>5</v>
      </c>
      <c r="O4" s="105"/>
      <c r="P4" s="104" t="s">
        <v>6</v>
      </c>
      <c r="Q4" s="105"/>
    </row>
    <row r="5" spans="1:19" ht="21.5" customHeight="1" x14ac:dyDescent="0.15">
      <c r="A5" s="108"/>
      <c r="B5" s="106"/>
      <c r="C5" s="107"/>
      <c r="D5" s="106"/>
      <c r="E5" s="107"/>
      <c r="F5" s="106"/>
      <c r="G5" s="107"/>
      <c r="H5" s="106"/>
      <c r="I5" s="107"/>
      <c r="J5" s="106"/>
      <c r="K5" s="107"/>
      <c r="L5" s="106"/>
      <c r="M5" s="107"/>
      <c r="N5" s="106"/>
      <c r="O5" s="107"/>
      <c r="P5" s="106"/>
      <c r="Q5" s="107"/>
    </row>
    <row r="6" spans="1:19" ht="21.5" customHeight="1" thickBot="1" x14ac:dyDescent="0.2">
      <c r="A6" s="108"/>
      <c r="B6" s="106"/>
      <c r="C6" s="107"/>
      <c r="D6" s="106"/>
      <c r="E6" s="107"/>
      <c r="F6" s="106"/>
      <c r="G6" s="107"/>
      <c r="H6" s="106"/>
      <c r="I6" s="107"/>
      <c r="J6" s="106"/>
      <c r="K6" s="107"/>
      <c r="L6" s="106"/>
      <c r="M6" s="107"/>
      <c r="N6" s="106"/>
      <c r="O6" s="107"/>
      <c r="P6" s="106"/>
      <c r="Q6" s="107"/>
    </row>
    <row r="7" spans="1:19" x14ac:dyDescent="0.15">
      <c r="A7" s="79" t="s">
        <v>8</v>
      </c>
      <c r="B7" s="80">
        <f>B35+B63+B91+B119+B147+B175+B203+B343+B483</f>
        <v>1059051.61824</v>
      </c>
      <c r="C7" s="81">
        <f>B7/$B$22</f>
        <v>0.85880314352074272</v>
      </c>
      <c r="D7" s="80">
        <f>D35+D63+D91+D119+D147+D175+D203+D343+D483</f>
        <v>1160163.5371900001</v>
      </c>
      <c r="E7" s="81">
        <f>D7/D$22</f>
        <v>0.56061789104672544</v>
      </c>
      <c r="F7" s="80">
        <f t="shared" ref="F7:F21" si="0">F35+F63+F91+F119+F147+F175+F203+F343+F483</f>
        <v>355763.59369999997</v>
      </c>
      <c r="G7" s="81">
        <f>F7/$F$22</f>
        <v>0.24881439930094376</v>
      </c>
      <c r="H7" s="80">
        <f t="shared" ref="H7:H21" si="1">H35+H63+H91+H119+H147+H175+H203+H343+H483</f>
        <v>122403.34240000001</v>
      </c>
      <c r="I7" s="81">
        <f>H7/$H$22</f>
        <v>0.34687940284842395</v>
      </c>
      <c r="J7" s="80">
        <f t="shared" ref="J7:J21" si="2">J35+J63+J91+J119+J147+J175+J203+J343+J483</f>
        <v>4923.8917499999998</v>
      </c>
      <c r="K7" s="81">
        <f>J7/$J$22</f>
        <v>0.11002891106938509</v>
      </c>
      <c r="L7" s="80">
        <f t="shared" ref="L7:L21" si="3">L35+L63+L91+L119+L147+L175+L203+L343+L483</f>
        <v>1194715.7519500002</v>
      </c>
      <c r="M7" s="81">
        <f>L7/$L$22</f>
        <v>0.41748945424689038</v>
      </c>
      <c r="N7" s="80">
        <f>N35+N63+N91+N119+N147+N175+N203+N343+N483</f>
        <v>77634.826319999993</v>
      </c>
      <c r="O7" s="81">
        <f>N7/$N$22</f>
        <v>0.21674036453455714</v>
      </c>
      <c r="P7" s="82">
        <f>B7+D7+F7+H7+J7+L7+N7</f>
        <v>3974656.5615500007</v>
      </c>
      <c r="Q7" s="81">
        <f>P7/$P$22</f>
        <v>0.47601107295826711</v>
      </c>
      <c r="S7" s="99"/>
    </row>
    <row r="8" spans="1:19" x14ac:dyDescent="0.15">
      <c r="A8" s="83" t="s">
        <v>17</v>
      </c>
      <c r="B8" s="84">
        <f t="shared" ref="B8:B21" si="4">B36+B64+B92+B120+B148+B176+B204+B344+B484</f>
        <v>12226.956999999999</v>
      </c>
      <c r="C8" s="85">
        <f t="shared" ref="C8:C17" si="5">B8/$B$22</f>
        <v>9.915049395555842E-3</v>
      </c>
      <c r="D8" s="84">
        <f t="shared" ref="D8:D20" si="6">D36+D64+D92+D120+D148+D176+D204+D344+D484</f>
        <v>24061.457200000001</v>
      </c>
      <c r="E8" s="85">
        <f t="shared" ref="E8:E22" si="7">D8/D$22</f>
        <v>1.162705339253039E-2</v>
      </c>
      <c r="F8" s="84">
        <f t="shared" si="0"/>
        <v>5170.0249700000004</v>
      </c>
      <c r="G8" s="85">
        <f t="shared" ref="G8:G22" si="8">F8/$F$22</f>
        <v>3.6158187067510217E-3</v>
      </c>
      <c r="H8" s="84">
        <f t="shared" si="1"/>
        <v>1575.4068</v>
      </c>
      <c r="I8" s="85">
        <f t="shared" ref="I8:I22" si="9">H8/$H$22</f>
        <v>4.4645526773405032E-3</v>
      </c>
      <c r="J8" s="84">
        <f t="shared" si="2"/>
        <v>81.3</v>
      </c>
      <c r="K8" s="85">
        <f t="shared" ref="K8:K21" si="10">J8/$J$22</f>
        <v>1.8167236251570738E-3</v>
      </c>
      <c r="L8" s="84">
        <f t="shared" si="3"/>
        <v>16865.10267</v>
      </c>
      <c r="M8" s="85">
        <f t="shared" ref="M8:M22" si="11">L8/$L$22</f>
        <v>5.8934541526081304E-3</v>
      </c>
      <c r="N8" s="84">
        <f t="shared" ref="N8:N21" si="12">N36+N64+N92+N120+N148+N176+N204+N344+N484</f>
        <v>946.06358</v>
      </c>
      <c r="O8" s="85">
        <f t="shared" ref="O8:O21" si="13">N8/$N$22</f>
        <v>2.6412136784705336E-3</v>
      </c>
      <c r="P8" s="84">
        <f t="shared" ref="P8:P21" si="14">B8+D8+F8+H8+J8+L8+N8</f>
        <v>60926.31222</v>
      </c>
      <c r="Q8" s="85">
        <f t="shared" ref="Q8:Q21" si="15">P8/$P$22</f>
        <v>7.2966302376381419E-3</v>
      </c>
    </row>
    <row r="9" spans="1:19" x14ac:dyDescent="0.15">
      <c r="A9" s="86" t="s">
        <v>9</v>
      </c>
      <c r="B9" s="84">
        <f t="shared" si="4"/>
        <v>41768.400000000001</v>
      </c>
      <c r="C9" s="85">
        <f t="shared" si="5"/>
        <v>3.387071281704309E-2</v>
      </c>
      <c r="D9" s="84">
        <f t="shared" si="6"/>
        <v>360874.89939999999</v>
      </c>
      <c r="E9" s="85">
        <f t="shared" si="7"/>
        <v>0.17438310940485488</v>
      </c>
      <c r="F9" s="84">
        <f t="shared" si="0"/>
        <v>278316.98963000003</v>
      </c>
      <c r="G9" s="85">
        <f t="shared" si="8"/>
        <v>0.19464969383132094</v>
      </c>
      <c r="H9" s="84">
        <f t="shared" si="1"/>
        <v>93938.074809999991</v>
      </c>
      <c r="I9" s="85">
        <f t="shared" si="9"/>
        <v>0.26621154827895754</v>
      </c>
      <c r="J9" s="84">
        <f t="shared" si="2"/>
        <v>25293.695059999998</v>
      </c>
      <c r="K9" s="85">
        <f t="shared" si="10"/>
        <v>0.56521098872104258</v>
      </c>
      <c r="L9" s="84">
        <f t="shared" si="3"/>
        <v>954392.79526000004</v>
      </c>
      <c r="M9" s="85">
        <f t="shared" si="11"/>
        <v>0.33350939466556645</v>
      </c>
      <c r="N9" s="84">
        <f t="shared" si="12"/>
        <v>162197.45918000001</v>
      </c>
      <c r="O9" s="85">
        <f t="shared" si="13"/>
        <v>0.45282173086018385</v>
      </c>
      <c r="P9" s="84">
        <f t="shared" si="14"/>
        <v>1916782.3133400001</v>
      </c>
      <c r="Q9" s="85">
        <f t="shared" si="15"/>
        <v>0.22955684131979182</v>
      </c>
    </row>
    <row r="10" spans="1:19" x14ac:dyDescent="0.15">
      <c r="A10" s="86" t="s">
        <v>10</v>
      </c>
      <c r="B10" s="87">
        <f t="shared" si="4"/>
        <v>0</v>
      </c>
      <c r="C10" s="88">
        <f t="shared" si="5"/>
        <v>0</v>
      </c>
      <c r="D10" s="87">
        <f t="shared" si="6"/>
        <v>4553.7723000000005</v>
      </c>
      <c r="E10" s="88">
        <f t="shared" si="7"/>
        <v>2.2004882426458327E-3</v>
      </c>
      <c r="F10" s="87">
        <f t="shared" si="0"/>
        <v>5606.2923299999993</v>
      </c>
      <c r="G10" s="88">
        <f t="shared" si="8"/>
        <v>3.9209359335703109E-3</v>
      </c>
      <c r="H10" s="87">
        <f t="shared" si="1"/>
        <v>3129.3682799999997</v>
      </c>
      <c r="I10" s="88">
        <f t="shared" si="9"/>
        <v>8.8683313623239696E-3</v>
      </c>
      <c r="J10" s="87">
        <f t="shared" si="2"/>
        <v>228.54113000000001</v>
      </c>
      <c r="K10" s="88">
        <f>J10/$J$22</f>
        <v>5.1069627329777866E-3</v>
      </c>
      <c r="L10" s="87">
        <f t="shared" si="3"/>
        <v>15021.605239999999</v>
      </c>
      <c r="M10" s="88">
        <f t="shared" si="11"/>
        <v>5.2492500942787354E-3</v>
      </c>
      <c r="N10" s="87">
        <f t="shared" si="12"/>
        <v>3903.2826299999997</v>
      </c>
      <c r="O10" s="88">
        <f t="shared" si="13"/>
        <v>1.0897157116324505E-2</v>
      </c>
      <c r="P10" s="87">
        <f t="shared" si="14"/>
        <v>32442.86191</v>
      </c>
      <c r="Q10" s="88">
        <f t="shared" si="15"/>
        <v>3.8854077751043752E-3</v>
      </c>
    </row>
    <row r="11" spans="1:19" x14ac:dyDescent="0.15">
      <c r="A11" s="83" t="s">
        <v>11</v>
      </c>
      <c r="B11" s="87">
        <f t="shared" si="4"/>
        <v>70.8</v>
      </c>
      <c r="C11" s="88">
        <f t="shared" si="5"/>
        <v>5.7412935794683312E-5</v>
      </c>
      <c r="D11" s="87">
        <f t="shared" si="6"/>
        <v>28734.441549999996</v>
      </c>
      <c r="E11" s="88">
        <f t="shared" si="7"/>
        <v>1.3885147658737544E-2</v>
      </c>
      <c r="F11" s="87">
        <f t="shared" si="0"/>
        <v>35395.010829999999</v>
      </c>
      <c r="G11" s="88">
        <f t="shared" si="8"/>
        <v>2.4754608155165062E-2</v>
      </c>
      <c r="H11" s="87">
        <f t="shared" si="1"/>
        <v>14312.09296</v>
      </c>
      <c r="I11" s="88">
        <f t="shared" si="9"/>
        <v>4.055910698298E-2</v>
      </c>
      <c r="J11" s="87">
        <f t="shared" si="2"/>
        <v>1787.3735000000001</v>
      </c>
      <c r="K11" s="88">
        <f t="shared" si="10"/>
        <v>3.9940512477609928E-2</v>
      </c>
      <c r="L11" s="87">
        <f t="shared" si="3"/>
        <v>248215.65149000002</v>
      </c>
      <c r="M11" s="88">
        <f t="shared" si="11"/>
        <v>8.6738135583260767E-2</v>
      </c>
      <c r="N11" s="87">
        <f t="shared" si="12"/>
        <v>16036.161190000001</v>
      </c>
      <c r="O11" s="88">
        <f>N11/$N$22</f>
        <v>4.4769642527816476E-2</v>
      </c>
      <c r="P11" s="87">
        <f t="shared" si="14"/>
        <v>344551.53152000002</v>
      </c>
      <c r="Q11" s="88">
        <f t="shared" si="15"/>
        <v>4.1264029147788844E-2</v>
      </c>
    </row>
    <row r="12" spans="1:19" x14ac:dyDescent="0.15">
      <c r="A12" s="83" t="s">
        <v>12</v>
      </c>
      <c r="B12" s="87">
        <f t="shared" si="4"/>
        <v>444.9</v>
      </c>
      <c r="C12" s="88">
        <f t="shared" si="5"/>
        <v>3.6077704993014976E-4</v>
      </c>
      <c r="D12" s="87">
        <f t="shared" si="6"/>
        <v>70491.099789999993</v>
      </c>
      <c r="E12" s="88">
        <f t="shared" si="7"/>
        <v>3.4062932022110352E-2</v>
      </c>
      <c r="F12" s="87">
        <f t="shared" si="0"/>
        <v>42354.956709999999</v>
      </c>
      <c r="G12" s="88">
        <f t="shared" si="8"/>
        <v>2.9622264047913814E-2</v>
      </c>
      <c r="H12" s="87">
        <f t="shared" si="1"/>
        <v>13675.588239999999</v>
      </c>
      <c r="I12" s="88">
        <f t="shared" si="9"/>
        <v>3.8755313288668235E-2</v>
      </c>
      <c r="J12" s="87">
        <f t="shared" si="2"/>
        <v>1608.92625</v>
      </c>
      <c r="K12" s="88">
        <f t="shared" si="10"/>
        <v>3.5952943782415453E-2</v>
      </c>
      <c r="L12" s="87">
        <f t="shared" si="3"/>
        <v>37124.36767</v>
      </c>
      <c r="M12" s="88">
        <f t="shared" si="11"/>
        <v>1.2972987066180282E-2</v>
      </c>
      <c r="N12" s="87">
        <f t="shared" si="12"/>
        <v>29765.434520000003</v>
      </c>
      <c r="O12" s="88">
        <f t="shared" si="13"/>
        <v>8.3098931680514534E-2</v>
      </c>
      <c r="P12" s="87">
        <f t="shared" si="14"/>
        <v>195465.27317999999</v>
      </c>
      <c r="Q12" s="88">
        <f t="shared" si="15"/>
        <v>2.3409226173797586E-2</v>
      </c>
    </row>
    <row r="13" spans="1:19" x14ac:dyDescent="0.15">
      <c r="A13" s="83" t="s">
        <v>13</v>
      </c>
      <c r="B13" s="87">
        <f t="shared" si="4"/>
        <v>2933.2</v>
      </c>
      <c r="C13" s="88">
        <f t="shared" si="5"/>
        <v>2.378582249618151E-3</v>
      </c>
      <c r="D13" s="87">
        <f t="shared" si="6"/>
        <v>314962.97128</v>
      </c>
      <c r="E13" s="88">
        <f t="shared" si="7"/>
        <v>0.15219740239766424</v>
      </c>
      <c r="F13" s="87">
        <f t="shared" si="0"/>
        <v>546625.86387</v>
      </c>
      <c r="G13" s="88">
        <f t="shared" si="8"/>
        <v>0.38229989906123862</v>
      </c>
      <c r="H13" s="87">
        <f t="shared" si="1"/>
        <v>68761.5965</v>
      </c>
      <c r="I13" s="88">
        <f t="shared" si="9"/>
        <v>0.19486380898716599</v>
      </c>
      <c r="J13" s="87">
        <f t="shared" si="2"/>
        <v>6472.2627999999995</v>
      </c>
      <c r="K13" s="88">
        <f t="shared" si="10"/>
        <v>0.14462869295184835</v>
      </c>
      <c r="L13" s="87">
        <f t="shared" si="3"/>
        <v>52716.769510000006</v>
      </c>
      <c r="M13" s="88">
        <f t="shared" si="11"/>
        <v>1.8421700137850109E-2</v>
      </c>
      <c r="N13" s="87">
        <f t="shared" si="12"/>
        <v>33549.832799999996</v>
      </c>
      <c r="O13" s="88">
        <f t="shared" si="13"/>
        <v>9.3664188300916676E-2</v>
      </c>
      <c r="P13" s="87">
        <f t="shared" si="14"/>
        <v>1026022.49676</v>
      </c>
      <c r="Q13" s="88">
        <f t="shared" si="15"/>
        <v>0.12287805549961446</v>
      </c>
    </row>
    <row r="14" spans="1:19" x14ac:dyDescent="0.15">
      <c r="A14" s="83" t="s">
        <v>14</v>
      </c>
      <c r="B14" s="87">
        <f t="shared" si="4"/>
        <v>162.89176</v>
      </c>
      <c r="C14" s="88">
        <f t="shared" si="5"/>
        <v>1.3209172540060683E-4</v>
      </c>
      <c r="D14" s="87">
        <f t="shared" si="6"/>
        <v>16137.30035</v>
      </c>
      <c r="E14" s="88">
        <f t="shared" si="7"/>
        <v>7.7979172757977992E-3</v>
      </c>
      <c r="F14" s="87">
        <f t="shared" si="0"/>
        <v>2684.9171999999999</v>
      </c>
      <c r="G14" s="88">
        <f t="shared" si="8"/>
        <v>1.8777808413249449E-3</v>
      </c>
      <c r="H14" s="87">
        <f t="shared" si="1"/>
        <v>1382.7541100000001</v>
      </c>
      <c r="I14" s="88">
        <f t="shared" si="9"/>
        <v>3.9185933207245812E-3</v>
      </c>
      <c r="J14" s="87">
        <f t="shared" si="2"/>
        <v>786.4</v>
      </c>
      <c r="K14" s="88">
        <f t="shared" si="10"/>
        <v>1.757283467187605E-2</v>
      </c>
      <c r="L14" s="87">
        <f t="shared" si="3"/>
        <v>21939.789809999998</v>
      </c>
      <c r="M14" s="88">
        <f t="shared" si="11"/>
        <v>7.6667867307500977E-3</v>
      </c>
      <c r="N14" s="87">
        <f t="shared" si="12"/>
        <v>7615.9604500000005</v>
      </c>
      <c r="O14" s="88">
        <f t="shared" si="13"/>
        <v>2.1262185058672906E-2</v>
      </c>
      <c r="P14" s="87">
        <f t="shared" si="14"/>
        <v>50710.013680000004</v>
      </c>
      <c r="Q14" s="88">
        <f t="shared" si="15"/>
        <v>6.0731103801662497E-3</v>
      </c>
    </row>
    <row r="15" spans="1:19" x14ac:dyDescent="0.15">
      <c r="A15" s="83" t="s">
        <v>81</v>
      </c>
      <c r="B15" s="87">
        <f t="shared" si="4"/>
        <v>1.2</v>
      </c>
      <c r="C15" s="88">
        <f>B15/$B$22</f>
        <v>9.7310060668954763E-7</v>
      </c>
      <c r="D15" s="87">
        <f t="shared" si="6"/>
        <v>3038.2524799999997</v>
      </c>
      <c r="E15" s="88">
        <f>D15/D$22</f>
        <v>1.4681539655440263E-3</v>
      </c>
      <c r="F15" s="87">
        <f t="shared" si="0"/>
        <v>757.80951999999991</v>
      </c>
      <c r="G15" s="88">
        <f t="shared" si="8"/>
        <v>5.2999779584623791E-4</v>
      </c>
      <c r="H15" s="87">
        <f t="shared" si="1"/>
        <v>348.63853000000006</v>
      </c>
      <c r="I15" s="88">
        <f t="shared" si="9"/>
        <v>9.8800835602306505E-4</v>
      </c>
      <c r="J15" s="87">
        <f t="shared" si="2"/>
        <v>215.7</v>
      </c>
      <c r="K15" s="88">
        <f>J15/$J$22</f>
        <v>4.8200158172986571E-3</v>
      </c>
      <c r="L15" s="87">
        <f t="shared" si="3"/>
        <v>2340.6913000000004</v>
      </c>
      <c r="M15" s="88">
        <f t="shared" si="11"/>
        <v>8.1794680601008913E-4</v>
      </c>
      <c r="N15" s="87">
        <f t="shared" si="12"/>
        <v>1113.8906899999999</v>
      </c>
      <c r="O15" s="88">
        <f t="shared" si="13"/>
        <v>3.1097522290721522E-3</v>
      </c>
      <c r="P15" s="87">
        <f t="shared" si="14"/>
        <v>7816.1825199999994</v>
      </c>
      <c r="Q15" s="88">
        <f t="shared" si="15"/>
        <v>9.3607821711567702E-4</v>
      </c>
    </row>
    <row r="16" spans="1:19" x14ac:dyDescent="0.15">
      <c r="A16" s="83" t="s">
        <v>15</v>
      </c>
      <c r="B16" s="87">
        <f t="shared" si="4"/>
        <v>0</v>
      </c>
      <c r="C16" s="88">
        <f t="shared" si="5"/>
        <v>0</v>
      </c>
      <c r="D16" s="87">
        <f t="shared" si="6"/>
        <v>0</v>
      </c>
      <c r="E16" s="88">
        <f t="shared" si="7"/>
        <v>0</v>
      </c>
      <c r="F16" s="87">
        <f t="shared" si="0"/>
        <v>0</v>
      </c>
      <c r="G16" s="88">
        <f t="shared" si="8"/>
        <v>0</v>
      </c>
      <c r="H16" s="87">
        <f t="shared" si="1"/>
        <v>0</v>
      </c>
      <c r="I16" s="88">
        <f t="shared" si="9"/>
        <v>0</v>
      </c>
      <c r="J16" s="87">
        <f t="shared" si="2"/>
        <v>0</v>
      </c>
      <c r="K16" s="88">
        <f>J16/$J$22</f>
        <v>0</v>
      </c>
      <c r="L16" s="87">
        <f t="shared" si="3"/>
        <v>0</v>
      </c>
      <c r="M16" s="88">
        <f t="shared" si="11"/>
        <v>0</v>
      </c>
      <c r="N16" s="87">
        <f t="shared" si="12"/>
        <v>0</v>
      </c>
      <c r="O16" s="88">
        <f t="shared" si="13"/>
        <v>0</v>
      </c>
      <c r="P16" s="87">
        <f t="shared" si="14"/>
        <v>0</v>
      </c>
      <c r="Q16" s="88">
        <f t="shared" si="15"/>
        <v>0</v>
      </c>
    </row>
    <row r="17" spans="1:17" x14ac:dyDescent="0.15">
      <c r="A17" s="83" t="s">
        <v>19</v>
      </c>
      <c r="B17" s="87">
        <f t="shared" si="4"/>
        <v>51</v>
      </c>
      <c r="C17" s="88">
        <f t="shared" si="5"/>
        <v>4.1356775784305775E-5</v>
      </c>
      <c r="D17" s="87">
        <f t="shared" si="6"/>
        <v>18396.538700000001</v>
      </c>
      <c r="E17" s="88">
        <f t="shared" si="7"/>
        <v>8.8896335714302287E-3</v>
      </c>
      <c r="F17" s="87">
        <f t="shared" si="0"/>
        <v>10711.381679999999</v>
      </c>
      <c r="G17" s="88">
        <f t="shared" si="8"/>
        <v>7.4913398829665962E-3</v>
      </c>
      <c r="H17" s="87">
        <f t="shared" si="1"/>
        <v>6951.4559399999998</v>
      </c>
      <c r="I17" s="88">
        <f t="shared" si="9"/>
        <v>1.9699763406087589E-2</v>
      </c>
      <c r="J17" s="87">
        <f t="shared" si="2"/>
        <v>580.59999999999991</v>
      </c>
      <c r="K17" s="88">
        <f t="shared" si="10"/>
        <v>1.2974043502659249E-2</v>
      </c>
      <c r="L17" s="87">
        <f t="shared" si="3"/>
        <v>21469.648929999999</v>
      </c>
      <c r="M17" s="88">
        <f>L17/$L$22</f>
        <v>7.5024975606357933E-3</v>
      </c>
      <c r="N17" s="87">
        <f t="shared" si="12"/>
        <v>3299.9124200000001</v>
      </c>
      <c r="O17" s="88">
        <f t="shared" si="13"/>
        <v>9.2126723887403002E-3</v>
      </c>
      <c r="P17" s="87">
        <f t="shared" si="14"/>
        <v>61460.537669999998</v>
      </c>
      <c r="Q17" s="88">
        <f t="shared" si="15"/>
        <v>7.3606099112824338E-3</v>
      </c>
    </row>
    <row r="18" spans="1:17" x14ac:dyDescent="0.15">
      <c r="A18" s="83" t="s">
        <v>16</v>
      </c>
      <c r="B18" s="87">
        <f t="shared" si="4"/>
        <v>0</v>
      </c>
      <c r="C18" s="88">
        <f>B18/$B$22</f>
        <v>0</v>
      </c>
      <c r="D18" s="87">
        <f t="shared" si="6"/>
        <v>0</v>
      </c>
      <c r="E18" s="88">
        <f t="shared" si="7"/>
        <v>0</v>
      </c>
      <c r="F18" s="87">
        <f t="shared" si="0"/>
        <v>77.8</v>
      </c>
      <c r="G18" s="88">
        <f t="shared" si="8"/>
        <v>5.4411863969242968E-5</v>
      </c>
      <c r="H18" s="87">
        <f t="shared" si="1"/>
        <v>330.9</v>
      </c>
      <c r="I18" s="88">
        <f t="shared" si="9"/>
        <v>9.3773905313343357E-4</v>
      </c>
      <c r="J18" s="87">
        <f t="shared" si="2"/>
        <v>0</v>
      </c>
      <c r="K18" s="88">
        <f t="shared" si="10"/>
        <v>0</v>
      </c>
      <c r="L18" s="87">
        <f t="shared" si="3"/>
        <v>422.5</v>
      </c>
      <c r="M18" s="88">
        <f t="shared" si="11"/>
        <v>1.4764122271880217E-4</v>
      </c>
      <c r="N18" s="87">
        <f t="shared" si="12"/>
        <v>1105.4000000000001</v>
      </c>
      <c r="O18" s="88">
        <f t="shared" si="13"/>
        <v>3.0860479801804947E-3</v>
      </c>
      <c r="P18" s="87">
        <f t="shared" si="14"/>
        <v>1936.6000000000001</v>
      </c>
      <c r="Q18" s="88">
        <f t="shared" si="15"/>
        <v>2.3193023840316107E-4</v>
      </c>
    </row>
    <row r="19" spans="1:17" x14ac:dyDescent="0.15">
      <c r="A19" s="83" t="s">
        <v>18</v>
      </c>
      <c r="B19" s="87">
        <f t="shared" si="4"/>
        <v>948.59999999999991</v>
      </c>
      <c r="C19" s="88">
        <f>B19/$B$22</f>
        <v>7.6923602958808737E-4</v>
      </c>
      <c r="D19" s="87">
        <f t="shared" si="6"/>
        <v>0</v>
      </c>
      <c r="E19" s="88">
        <f t="shared" si="7"/>
        <v>0</v>
      </c>
      <c r="F19" s="87">
        <f t="shared" si="0"/>
        <v>0</v>
      </c>
      <c r="G19" s="88">
        <f t="shared" si="8"/>
        <v>0</v>
      </c>
      <c r="H19" s="87">
        <f t="shared" si="1"/>
        <v>0</v>
      </c>
      <c r="I19" s="88">
        <f t="shared" si="9"/>
        <v>0</v>
      </c>
      <c r="J19" s="87">
        <f t="shared" si="2"/>
        <v>0</v>
      </c>
      <c r="K19" s="88">
        <f t="shared" si="10"/>
        <v>0</v>
      </c>
      <c r="L19" s="87">
        <f t="shared" si="3"/>
        <v>0</v>
      </c>
      <c r="M19" s="88">
        <f t="shared" si="11"/>
        <v>0</v>
      </c>
      <c r="N19" s="87">
        <f t="shared" si="12"/>
        <v>0</v>
      </c>
      <c r="O19" s="88">
        <f t="shared" si="13"/>
        <v>0</v>
      </c>
      <c r="P19" s="87">
        <f t="shared" si="14"/>
        <v>948.59999999999991</v>
      </c>
      <c r="Q19" s="88">
        <f t="shared" si="15"/>
        <v>1.1360581645628348E-4</v>
      </c>
    </row>
    <row r="20" spans="1:17" x14ac:dyDescent="0.15">
      <c r="A20" s="83" t="s">
        <v>75</v>
      </c>
      <c r="B20" s="87">
        <f t="shared" si="4"/>
        <v>44343.8</v>
      </c>
      <c r="C20" s="88">
        <f>B20/$B$22</f>
        <v>3.5959148902433305E-2</v>
      </c>
      <c r="D20" s="87">
        <f t="shared" si="6"/>
        <v>443.94800000000032</v>
      </c>
      <c r="E20" s="88">
        <f t="shared" si="7"/>
        <v>2.1452595562279931E-4</v>
      </c>
      <c r="F20" s="87">
        <f t="shared" si="0"/>
        <v>5939.5579699999998</v>
      </c>
      <c r="G20" s="88">
        <f t="shared" si="8"/>
        <v>4.154015685103765E-3</v>
      </c>
      <c r="H20" s="87">
        <f t="shared" si="1"/>
        <v>658.69963000000007</v>
      </c>
      <c r="I20" s="88">
        <f t="shared" si="9"/>
        <v>1.8666919532654674E-3</v>
      </c>
      <c r="J20" s="87">
        <f t="shared" si="2"/>
        <v>0</v>
      </c>
      <c r="K20" s="88">
        <f t="shared" si="10"/>
        <v>0</v>
      </c>
      <c r="L20" s="87">
        <f t="shared" si="3"/>
        <v>3714.5289300000004</v>
      </c>
      <c r="M20" s="88">
        <f t="shared" si="11"/>
        <v>1.298029806034471E-3</v>
      </c>
      <c r="N20" s="87">
        <f t="shared" si="12"/>
        <v>28.081970000000002</v>
      </c>
      <c r="O20" s="88">
        <f t="shared" si="13"/>
        <v>7.8399047220905781E-5</v>
      </c>
      <c r="P20" s="87">
        <f t="shared" si="14"/>
        <v>55128.616500000011</v>
      </c>
      <c r="Q20" s="88">
        <f t="shared" si="15"/>
        <v>6.6022891498923068E-3</v>
      </c>
    </row>
    <row r="21" spans="1:17" ht="13" thickBot="1" x14ac:dyDescent="0.2">
      <c r="A21" s="83" t="s">
        <v>20</v>
      </c>
      <c r="B21" s="87">
        <f t="shared" si="4"/>
        <v>71168.2</v>
      </c>
      <c r="C21" s="88">
        <f>B21/$B$22</f>
        <v>5.7711515497502551E-2</v>
      </c>
      <c r="D21" s="87">
        <f>D49+D77+D105+D133+D161+D189+D217+D357+D497</f>
        <v>67579.014710000018</v>
      </c>
      <c r="E21" s="88">
        <f t="shared" si="7"/>
        <v>3.2655745066336499E-2</v>
      </c>
      <c r="F21" s="87">
        <f t="shared" si="0"/>
        <v>140431.03098000001</v>
      </c>
      <c r="G21" s="88">
        <f t="shared" si="8"/>
        <v>9.8214834893885689E-2</v>
      </c>
      <c r="H21" s="87">
        <f t="shared" si="1"/>
        <v>25402.103469999998</v>
      </c>
      <c r="I21" s="88">
        <f t="shared" si="9"/>
        <v>7.1987139484905732E-2</v>
      </c>
      <c r="J21" s="87">
        <f t="shared" si="2"/>
        <v>2772.2</v>
      </c>
      <c r="K21" s="88">
        <f t="shared" si="10"/>
        <v>6.1947370647729885E-2</v>
      </c>
      <c r="L21" s="87">
        <f t="shared" si="3"/>
        <v>292727.69636</v>
      </c>
      <c r="M21" s="88">
        <f t="shared" si="11"/>
        <v>0.10229272192721575</v>
      </c>
      <c r="N21" s="87">
        <f t="shared" si="12"/>
        <v>20996.440149999995</v>
      </c>
      <c r="O21" s="88">
        <f t="shared" si="13"/>
        <v>5.8617714597329583E-2</v>
      </c>
      <c r="P21" s="87">
        <f t="shared" si="14"/>
        <v>621076.68567000004</v>
      </c>
      <c r="Q21" s="88">
        <f t="shared" si="15"/>
        <v>7.4381113174681518E-2</v>
      </c>
    </row>
    <row r="22" spans="1:17" ht="13" thickBot="1" x14ac:dyDescent="0.2">
      <c r="A22" s="89" t="s">
        <v>6</v>
      </c>
      <c r="B22" s="90">
        <f>SUM(B7:B21)</f>
        <v>1233171.5669999998</v>
      </c>
      <c r="C22" s="91">
        <f>B22/$B$22</f>
        <v>1</v>
      </c>
      <c r="D22" s="90">
        <f>SUM(D7:D21)</f>
        <v>2069437.2329500001</v>
      </c>
      <c r="E22" s="91">
        <f t="shared" si="7"/>
        <v>1</v>
      </c>
      <c r="F22" s="90">
        <f>SUM(F7:F21)</f>
        <v>1429835.22939</v>
      </c>
      <c r="G22" s="91">
        <f t="shared" si="8"/>
        <v>1</v>
      </c>
      <c r="H22" s="90">
        <f>SUM(H7:H21)</f>
        <v>352870.02166999999</v>
      </c>
      <c r="I22" s="91">
        <f t="shared" si="9"/>
        <v>1</v>
      </c>
      <c r="J22" s="90">
        <f>SUM(J7:J21)</f>
        <v>44750.890489999991</v>
      </c>
      <c r="K22" s="91">
        <f>J22/$J$22</f>
        <v>1</v>
      </c>
      <c r="L22" s="90">
        <f>SUM(L7:L21)</f>
        <v>2861666.8991200007</v>
      </c>
      <c r="M22" s="91">
        <f t="shared" si="11"/>
        <v>1</v>
      </c>
      <c r="N22" s="90">
        <f>SUM(N7:N21)</f>
        <v>358192.74589999998</v>
      </c>
      <c r="O22" s="91">
        <f>N22/$N$22</f>
        <v>1</v>
      </c>
      <c r="P22" s="90">
        <f>SUM(P7:P21)</f>
        <v>8349924.5865200013</v>
      </c>
      <c r="Q22" s="92" t="s">
        <v>6</v>
      </c>
    </row>
    <row r="23" spans="1:17" s="96" customFormat="1" x14ac:dyDescent="0.15">
      <c r="A23" s="93" t="s">
        <v>1</v>
      </c>
      <c r="B23" s="94">
        <f>B22/P22</f>
        <v>0.14768655144392734</v>
      </c>
      <c r="C23" s="94"/>
      <c r="D23" s="94">
        <f>D22/P22</f>
        <v>0.24783903273699859</v>
      </c>
      <c r="E23" s="94"/>
      <c r="F23" s="94">
        <f>F22/P22</f>
        <v>0.1712392985798106</v>
      </c>
      <c r="G23" s="94"/>
      <c r="H23" s="94">
        <f>H22/P22</f>
        <v>4.2260264510612267E-2</v>
      </c>
      <c r="I23" s="94"/>
      <c r="J23" s="94">
        <f>J22/P22</f>
        <v>5.3594364866773993E-3</v>
      </c>
      <c r="K23" s="94"/>
      <c r="L23" s="94">
        <f>L22/P22</f>
        <v>0.34271769397053414</v>
      </c>
      <c r="M23" s="95"/>
      <c r="N23" s="94">
        <f>N22/P22</f>
        <v>4.2897722271439578E-2</v>
      </c>
      <c r="O23" s="95"/>
      <c r="P23" s="94">
        <f>P22/P22</f>
        <v>1</v>
      </c>
      <c r="Q23" s="95"/>
    </row>
    <row r="24" spans="1:17" x14ac:dyDescent="0.15">
      <c r="B24" s="97"/>
      <c r="D24" s="97"/>
      <c r="F24" s="97"/>
    </row>
    <row r="25" spans="1:17" x14ac:dyDescent="0.15">
      <c r="A25" s="78" t="s">
        <v>24</v>
      </c>
    </row>
    <row r="26" spans="1:17" x14ac:dyDescent="0.15">
      <c r="A26" s="103" t="s">
        <v>25</v>
      </c>
      <c r="B26" s="103"/>
      <c r="C26" s="103"/>
      <c r="D26" s="103"/>
      <c r="E26" s="103"/>
      <c r="F26" s="103"/>
      <c r="G26" s="103"/>
      <c r="H26" s="103"/>
      <c r="I26" s="103"/>
      <c r="J26" s="103"/>
      <c r="K26" s="103"/>
      <c r="L26" s="103"/>
      <c r="M26" s="103"/>
      <c r="N26" s="103"/>
      <c r="O26" s="103"/>
      <c r="P26" s="103"/>
      <c r="Q26" s="103"/>
    </row>
    <row r="27" spans="1:17" x14ac:dyDescent="0.15">
      <c r="A27" s="103"/>
      <c r="B27" s="103"/>
      <c r="C27" s="103"/>
      <c r="D27" s="103"/>
      <c r="E27" s="103"/>
      <c r="F27" s="103"/>
      <c r="G27" s="103"/>
      <c r="H27" s="103"/>
      <c r="I27" s="103"/>
      <c r="J27" s="103"/>
      <c r="K27" s="103"/>
      <c r="L27" s="103"/>
      <c r="M27" s="103"/>
      <c r="N27" s="103"/>
      <c r="O27" s="103"/>
      <c r="P27" s="103"/>
      <c r="Q27" s="103"/>
    </row>
    <row r="29" spans="1:17" x14ac:dyDescent="0.15">
      <c r="A29" s="101" t="s">
        <v>27</v>
      </c>
      <c r="B29" s="101"/>
      <c r="C29" s="101"/>
      <c r="D29" s="101"/>
      <c r="E29" s="101"/>
      <c r="F29" s="101"/>
      <c r="G29" s="101"/>
      <c r="H29" s="101"/>
      <c r="I29" s="101"/>
      <c r="J29" s="101"/>
      <c r="K29" s="101"/>
      <c r="L29" s="101"/>
      <c r="M29" s="101"/>
      <c r="N29" s="101"/>
      <c r="O29" s="101"/>
      <c r="P29" s="101"/>
      <c r="Q29" s="101"/>
    </row>
    <row r="30" spans="1:17" x14ac:dyDescent="0.15">
      <c r="A30" s="101" t="str">
        <f>A2</f>
        <v>Total Expenditures by Fund and Object, Fiscal Year 2022</v>
      </c>
      <c r="B30" s="101"/>
      <c r="C30" s="101"/>
      <c r="D30" s="101"/>
      <c r="E30" s="101"/>
      <c r="F30" s="101"/>
      <c r="G30" s="101"/>
      <c r="H30" s="101"/>
      <c r="I30" s="101"/>
      <c r="J30" s="101"/>
      <c r="K30" s="101"/>
      <c r="L30" s="101"/>
      <c r="M30" s="101"/>
      <c r="N30" s="101"/>
      <c r="O30" s="101"/>
      <c r="P30" s="101"/>
      <c r="Q30" s="101"/>
    </row>
    <row r="31" spans="1:17" ht="13" thickBot="1" x14ac:dyDescent="0.2">
      <c r="A31" s="102" t="s">
        <v>0</v>
      </c>
      <c r="B31" s="102"/>
      <c r="C31" s="102"/>
      <c r="D31" s="102"/>
      <c r="E31" s="102"/>
      <c r="F31" s="102"/>
      <c r="G31" s="102"/>
      <c r="H31" s="102"/>
      <c r="I31" s="102"/>
      <c r="J31" s="102"/>
      <c r="K31" s="102"/>
      <c r="L31" s="102"/>
      <c r="M31" s="102"/>
      <c r="N31" s="102"/>
      <c r="O31" s="102"/>
      <c r="P31" s="102"/>
      <c r="Q31" s="102"/>
    </row>
    <row r="32" spans="1:17" ht="21.5" customHeight="1" x14ac:dyDescent="0.15">
      <c r="A32" s="108" t="s">
        <v>28</v>
      </c>
      <c r="B32" s="104" t="s">
        <v>46</v>
      </c>
      <c r="C32" s="105"/>
      <c r="D32" s="104" t="s">
        <v>2</v>
      </c>
      <c r="E32" s="105"/>
      <c r="F32" s="104" t="s">
        <v>21</v>
      </c>
      <c r="G32" s="105"/>
      <c r="H32" s="104" t="s">
        <v>22</v>
      </c>
      <c r="I32" s="105"/>
      <c r="J32" s="104" t="s">
        <v>4</v>
      </c>
      <c r="K32" s="105"/>
      <c r="L32" s="104" t="s">
        <v>23</v>
      </c>
      <c r="M32" s="105"/>
      <c r="N32" s="104" t="s">
        <v>5</v>
      </c>
      <c r="O32" s="105"/>
      <c r="P32" s="104" t="s">
        <v>6</v>
      </c>
      <c r="Q32" s="105"/>
    </row>
    <row r="33" spans="1:17" ht="21.5" customHeight="1" x14ac:dyDescent="0.15">
      <c r="A33" s="108"/>
      <c r="B33" s="106"/>
      <c r="C33" s="107"/>
      <c r="D33" s="106"/>
      <c r="E33" s="107"/>
      <c r="F33" s="106"/>
      <c r="G33" s="107"/>
      <c r="H33" s="106"/>
      <c r="I33" s="107"/>
      <c r="J33" s="106"/>
      <c r="K33" s="107"/>
      <c r="L33" s="106"/>
      <c r="M33" s="107"/>
      <c r="N33" s="106"/>
      <c r="O33" s="107"/>
      <c r="P33" s="106"/>
      <c r="Q33" s="107"/>
    </row>
    <row r="34" spans="1:17" ht="21.5" customHeight="1" thickBot="1" x14ac:dyDescent="0.2">
      <c r="A34" s="108"/>
      <c r="B34" s="106"/>
      <c r="C34" s="107"/>
      <c r="D34" s="106"/>
      <c r="E34" s="107"/>
      <c r="F34" s="106"/>
      <c r="G34" s="107"/>
      <c r="H34" s="106"/>
      <c r="I34" s="107"/>
      <c r="J34" s="106"/>
      <c r="K34" s="107"/>
      <c r="L34" s="106"/>
      <c r="M34" s="107"/>
      <c r="N34" s="106"/>
      <c r="O34" s="107"/>
      <c r="P34" s="106"/>
      <c r="Q34" s="107"/>
    </row>
    <row r="35" spans="1:17" x14ac:dyDescent="0.15">
      <c r="A35" s="79" t="s">
        <v>8</v>
      </c>
      <c r="B35" s="80">
        <f>CSU!C11</f>
        <v>35845.69999999999</v>
      </c>
      <c r="C35" s="81">
        <f>B35/B50</f>
        <v>0.8944229718366441</v>
      </c>
      <c r="D35" s="80">
        <f>CSU!D11</f>
        <v>4014.5999999999981</v>
      </c>
      <c r="E35" s="81">
        <f>D35/D50</f>
        <v>0.19432034347062141</v>
      </c>
      <c r="F35" s="80">
        <f>SUM(CSU!E11:G11)</f>
        <v>2062.8999999999996</v>
      </c>
      <c r="G35" s="81">
        <f>F35/F50</f>
        <v>0.16332686750326586</v>
      </c>
      <c r="H35" s="80">
        <f>CSU!H11</f>
        <v>358.99999999999994</v>
      </c>
      <c r="I35" s="81">
        <f>H35/H50</f>
        <v>0.11748920015708862</v>
      </c>
      <c r="J35" s="80">
        <f>CSU!I11</f>
        <v>0</v>
      </c>
      <c r="K35" s="81"/>
      <c r="L35" s="80">
        <f>SUM(CSU!J11:L11)</f>
        <v>943.09999999999934</v>
      </c>
      <c r="M35" s="81">
        <f>L35/L50</f>
        <v>0.21160447844914615</v>
      </c>
      <c r="N35" s="80">
        <f>CSU!M11</f>
        <v>3338.1</v>
      </c>
      <c r="O35" s="81">
        <f>N35/N50</f>
        <v>0.54571760205332764</v>
      </c>
      <c r="P35" s="80">
        <f>B35+D35+F35+H35+J35+L35+N35</f>
        <v>46563.399999999987</v>
      </c>
      <c r="Q35" s="81">
        <f>P35/P50</f>
        <v>0.53523302661601324</v>
      </c>
    </row>
    <row r="36" spans="1:17" x14ac:dyDescent="0.15">
      <c r="A36" s="83" t="s">
        <v>17</v>
      </c>
      <c r="B36" s="87">
        <f>CSU!C12</f>
        <v>0</v>
      </c>
      <c r="C36" s="88">
        <f>B36/B50</f>
        <v>0</v>
      </c>
      <c r="D36" s="87">
        <f>CSU!D12</f>
        <v>599.90000000000009</v>
      </c>
      <c r="E36" s="88">
        <f>D36/D50</f>
        <v>2.9037207703887277E-2</v>
      </c>
      <c r="F36" s="87">
        <f>SUM(CSU!E12:G12)</f>
        <v>34.599999999999994</v>
      </c>
      <c r="G36" s="88">
        <f>F36/F50</f>
        <v>2.739400657139463E-3</v>
      </c>
      <c r="H36" s="87">
        <f>CSU!H12</f>
        <v>6.8000000000000007</v>
      </c>
      <c r="I36" s="88">
        <f>H36/H50</f>
        <v>2.2254221756774452E-3</v>
      </c>
      <c r="J36" s="87">
        <f>CSU!I12</f>
        <v>0</v>
      </c>
      <c r="K36" s="88"/>
      <c r="L36" s="87">
        <f>SUM(CSU!J12:L12)</f>
        <v>13.200000000000001</v>
      </c>
      <c r="M36" s="88">
        <f>L36/L50</f>
        <v>2.9616998362090247E-3</v>
      </c>
      <c r="N36" s="87">
        <f>CSU!M12</f>
        <v>47.2</v>
      </c>
      <c r="O36" s="88">
        <f>N36/N50</f>
        <v>7.7163268976115362E-3</v>
      </c>
      <c r="P36" s="87">
        <f t="shared" ref="P36:P49" si="16">B36+D36+F36+H36+J36+L36+N36</f>
        <v>701.70000000000016</v>
      </c>
      <c r="Q36" s="88">
        <f>P36/P50</f>
        <v>8.0658417292649737E-3</v>
      </c>
    </row>
    <row r="37" spans="1:17" x14ac:dyDescent="0.15">
      <c r="A37" s="86" t="s">
        <v>9</v>
      </c>
      <c r="B37" s="84">
        <f>CSU!C13</f>
        <v>280.19999999999993</v>
      </c>
      <c r="C37" s="85">
        <f>B37/B50</f>
        <v>6.9915587283447579E-3</v>
      </c>
      <c r="D37" s="84">
        <f>CSU!D13</f>
        <v>13014.400000000003</v>
      </c>
      <c r="E37" s="85">
        <f>D37/D50</f>
        <v>0.62994138346636208</v>
      </c>
      <c r="F37" s="84">
        <f>SUM(CSU!E13:G13)</f>
        <v>2408.7000000000003</v>
      </c>
      <c r="G37" s="85">
        <f>F37/F50</f>
        <v>0.19070503938878111</v>
      </c>
      <c r="H37" s="84">
        <f>CSU!H13</f>
        <v>75.800000000000011</v>
      </c>
      <c r="I37" s="85">
        <f>H37/H50</f>
        <v>2.480691189946329E-2</v>
      </c>
      <c r="J37" s="84">
        <f>CSU!I13</f>
        <v>0</v>
      </c>
      <c r="K37" s="85"/>
      <c r="L37" s="84">
        <f>SUM(CSU!J13:L13)</f>
        <v>1453.3999999999999</v>
      </c>
      <c r="M37" s="85">
        <f>L37/L50</f>
        <v>0.3261011016625906</v>
      </c>
      <c r="N37" s="84">
        <f>CSU!M13</f>
        <v>1714.5</v>
      </c>
      <c r="O37" s="85">
        <f>N37/N50</f>
        <v>0.2802890352956563</v>
      </c>
      <c r="P37" s="84">
        <f t="shared" si="16"/>
        <v>18947.000000000004</v>
      </c>
      <c r="Q37" s="85">
        <f>P37/P50</f>
        <v>0.21779037087698938</v>
      </c>
    </row>
    <row r="38" spans="1:17" x14ac:dyDescent="0.15">
      <c r="A38" s="86" t="s">
        <v>10</v>
      </c>
      <c r="B38" s="84">
        <f>CSU!C14</f>
        <v>0</v>
      </c>
      <c r="C38" s="85">
        <f>B38/B50</f>
        <v>0</v>
      </c>
      <c r="D38" s="84">
        <f>CSU!D14</f>
        <v>55.199999999999996</v>
      </c>
      <c r="E38" s="85">
        <f>D38/D50</f>
        <v>2.6718684201609889E-3</v>
      </c>
      <c r="F38" s="84">
        <f>SUM(CSU!E14:G14)</f>
        <v>148.80000000000001</v>
      </c>
      <c r="G38" s="85">
        <f>F38/F50</f>
        <v>1.1781006294287636E-2</v>
      </c>
      <c r="H38" s="84">
        <f>CSU!H14</f>
        <v>0.4</v>
      </c>
      <c r="I38" s="85">
        <f>H38/H50</f>
        <v>1.3090718680455559E-4</v>
      </c>
      <c r="J38" s="84">
        <f>CSU!I14</f>
        <v>0</v>
      </c>
      <c r="K38" s="85"/>
      <c r="L38" s="84">
        <f>SUM(CSU!J14:L14)</f>
        <v>0</v>
      </c>
      <c r="M38" s="85">
        <f>L38/L50</f>
        <v>0</v>
      </c>
      <c r="N38" s="84">
        <f>CSU!M14</f>
        <v>285.2</v>
      </c>
      <c r="O38" s="85">
        <f>N38/N50</f>
        <v>4.6624924389805297E-2</v>
      </c>
      <c r="P38" s="84">
        <f t="shared" si="16"/>
        <v>489.6</v>
      </c>
      <c r="Q38" s="85">
        <f>P38/P50</f>
        <v>5.6278126131511048E-3</v>
      </c>
    </row>
    <row r="39" spans="1:17" x14ac:dyDescent="0.15">
      <c r="A39" s="83" t="s">
        <v>11</v>
      </c>
      <c r="B39" s="87">
        <f>CSU!C15</f>
        <v>24.8</v>
      </c>
      <c r="C39" s="88">
        <f>B39/B50</f>
        <v>6.1881033712687385E-4</v>
      </c>
      <c r="D39" s="87">
        <f>CSU!D15</f>
        <v>685.10000000000048</v>
      </c>
      <c r="E39" s="88">
        <f>D39/D50</f>
        <v>3.316117852630969E-2</v>
      </c>
      <c r="F39" s="87">
        <f>SUM(CSU!E15:G15)</f>
        <v>378.6</v>
      </c>
      <c r="G39" s="88">
        <f>F39/F50</f>
        <v>2.9975060369739914E-2</v>
      </c>
      <c r="H39" s="87">
        <f>CSU!H15</f>
        <v>101.2</v>
      </c>
      <c r="I39" s="88">
        <f>H39/H50</f>
        <v>3.3119518261552565E-2</v>
      </c>
      <c r="J39" s="87">
        <f>CSU!I15</f>
        <v>0</v>
      </c>
      <c r="K39" s="88"/>
      <c r="L39" s="87">
        <f>SUM(CSU!J15:L15)</f>
        <v>25.4</v>
      </c>
      <c r="M39" s="88">
        <f>L39/L50</f>
        <v>5.699028472705244E-3</v>
      </c>
      <c r="N39" s="87">
        <f>CSU!M15</f>
        <v>612.50000000000023</v>
      </c>
      <c r="O39" s="88">
        <f>N39/N50</f>
        <v>0.10013242001667516</v>
      </c>
      <c r="P39" s="87">
        <f t="shared" si="16"/>
        <v>1827.6000000000008</v>
      </c>
      <c r="Q39" s="88">
        <f>P39/P50</f>
        <v>2.1007741690757687E-2</v>
      </c>
    </row>
    <row r="40" spans="1:17" x14ac:dyDescent="0.15">
      <c r="A40" s="83" t="s">
        <v>12</v>
      </c>
      <c r="B40" s="87">
        <f>CSU!C16</f>
        <v>0</v>
      </c>
      <c r="C40" s="88">
        <f>B40/B50</f>
        <v>0</v>
      </c>
      <c r="D40" s="87">
        <f>CSU!D16</f>
        <v>218.3</v>
      </c>
      <c r="E40" s="88">
        <f>D40/D50</f>
        <v>1.0566465147122173E-2</v>
      </c>
      <c r="F40" s="87">
        <f>SUM(CSU!E16:G16)</f>
        <v>301.5</v>
      </c>
      <c r="G40" s="88">
        <f>F40/F50</f>
        <v>2.3870788963223939E-2</v>
      </c>
      <c r="H40" s="87">
        <f>CSU!H16</f>
        <v>34.199999999999996</v>
      </c>
      <c r="I40" s="88">
        <f>H40/H50</f>
        <v>1.1192564471789502E-2</v>
      </c>
      <c r="J40" s="87">
        <f>CSU!I16</f>
        <v>0</v>
      </c>
      <c r="K40" s="88"/>
      <c r="L40" s="87">
        <f>SUM(CSU!J16:L16)</f>
        <v>0</v>
      </c>
      <c r="M40" s="88">
        <f>L40/L50</f>
        <v>0</v>
      </c>
      <c r="N40" s="87">
        <f>CSU!M16</f>
        <v>19.5</v>
      </c>
      <c r="O40" s="88">
        <f>N40/N50</f>
        <v>3.1878892903267997E-3</v>
      </c>
      <c r="P40" s="87">
        <f t="shared" si="16"/>
        <v>573.5</v>
      </c>
      <c r="Q40" s="88">
        <f>P40/P50</f>
        <v>6.5922192272102912E-3</v>
      </c>
    </row>
    <row r="41" spans="1:17" x14ac:dyDescent="0.15">
      <c r="A41" s="83" t="s">
        <v>13</v>
      </c>
      <c r="B41" s="87">
        <f>CSU!C17</f>
        <v>2902.2</v>
      </c>
      <c r="C41" s="88">
        <f>B41/B50</f>
        <v>7.2415780661677948E-2</v>
      </c>
      <c r="D41" s="87">
        <f>CSU!D17</f>
        <v>974.60000000000014</v>
      </c>
      <c r="E41" s="88">
        <f>D41/D50</f>
        <v>4.7173966708132252E-2</v>
      </c>
      <c r="F41" s="87">
        <f>SUM(CSU!E17:G17)</f>
        <v>6831.7000000000007</v>
      </c>
      <c r="G41" s="88">
        <f>F41/F50</f>
        <v>0.54088911761212932</v>
      </c>
      <c r="H41" s="87">
        <f>CSU!H17</f>
        <v>658.69999999999993</v>
      </c>
      <c r="I41" s="88">
        <f>H41/H50</f>
        <v>0.21557140987040191</v>
      </c>
      <c r="J41" s="87">
        <f>CSU!I17</f>
        <v>0</v>
      </c>
      <c r="K41" s="88"/>
      <c r="L41" s="87">
        <f>SUM(CSU!J17:L17)</f>
        <v>156.4</v>
      </c>
      <c r="M41" s="88">
        <f>L41/L50</f>
        <v>3.5091655635082687E-2</v>
      </c>
      <c r="N41" s="87">
        <f>CSU!M17</f>
        <v>54.1</v>
      </c>
      <c r="O41" s="88">
        <f>N41/N50</f>
        <v>8.8443492618810182E-3</v>
      </c>
      <c r="P41" s="87">
        <f t="shared" si="16"/>
        <v>11577.7</v>
      </c>
      <c r="Q41" s="88">
        <f>P41/P50</f>
        <v>0.13308236538251542</v>
      </c>
    </row>
    <row r="42" spans="1:17" x14ac:dyDescent="0.15">
      <c r="A42" s="83" t="s">
        <v>14</v>
      </c>
      <c r="B42" s="87">
        <f>CSU!C18</f>
        <v>0</v>
      </c>
      <c r="C42" s="88">
        <f>B42/B50</f>
        <v>0</v>
      </c>
      <c r="D42" s="87">
        <f>CSU!D18</f>
        <v>547.30000000000007</v>
      </c>
      <c r="E42" s="88">
        <f>D42/D50</f>
        <v>2.6491188158588943E-2</v>
      </c>
      <c r="F42" s="87">
        <f>SUM(CSU!E18:G18)</f>
        <v>16.600000000000001</v>
      </c>
      <c r="G42" s="88">
        <f>F42/F50</f>
        <v>1.3142789279917658E-3</v>
      </c>
      <c r="H42" s="87">
        <f>CSU!H18</f>
        <v>0</v>
      </c>
      <c r="I42" s="88">
        <f>H42/H50</f>
        <v>0</v>
      </c>
      <c r="J42" s="87">
        <f>CSU!I18</f>
        <v>0</v>
      </c>
      <c r="K42" s="88"/>
      <c r="L42" s="87">
        <f>SUM(CSU!J18:L18)</f>
        <v>2.4</v>
      </c>
      <c r="M42" s="88">
        <f>L42/L50</f>
        <v>5.3849087931073173E-4</v>
      </c>
      <c r="N42" s="87">
        <f>CSU!M18</f>
        <v>44.6</v>
      </c>
      <c r="O42" s="88">
        <f>N42/N50</f>
        <v>7.291274992234629E-3</v>
      </c>
      <c r="P42" s="87">
        <f t="shared" si="16"/>
        <v>610.90000000000009</v>
      </c>
      <c r="Q42" s="88">
        <f>P42/P50</f>
        <v>7.0221215796037791E-3</v>
      </c>
    </row>
    <row r="43" spans="1:17" x14ac:dyDescent="0.15">
      <c r="A43" s="83" t="s">
        <v>81</v>
      </c>
      <c r="B43" s="87">
        <f>CSU!C19</f>
        <v>0</v>
      </c>
      <c r="C43" s="88">
        <f>B43/B50</f>
        <v>0</v>
      </c>
      <c r="D43" s="87">
        <f>CSU!D19</f>
        <v>108.5</v>
      </c>
      <c r="E43" s="88">
        <f>D43/D50</f>
        <v>5.2517703548454224E-3</v>
      </c>
      <c r="F43" s="87">
        <f>SUM(CSU!E19:G19)</f>
        <v>0</v>
      </c>
      <c r="G43" s="88">
        <f>F43/F50</f>
        <v>0</v>
      </c>
      <c r="H43" s="87">
        <f>CSU!H19</f>
        <v>0</v>
      </c>
      <c r="I43" s="88">
        <f>H43/H50</f>
        <v>0</v>
      </c>
      <c r="J43" s="87">
        <f>CSU!I19</f>
        <v>0</v>
      </c>
      <c r="K43" s="88"/>
      <c r="L43" s="87">
        <f>SUM(CSU!J19:L19)</f>
        <v>23.400000000000002</v>
      </c>
      <c r="M43" s="88">
        <f>L43/L50</f>
        <v>5.2502860732796348E-3</v>
      </c>
      <c r="N43" s="87">
        <f>CSU!M19</f>
        <v>0</v>
      </c>
      <c r="O43" s="88">
        <f>N43/N50</f>
        <v>0</v>
      </c>
      <c r="P43" s="87">
        <f t="shared" si="16"/>
        <v>131.9</v>
      </c>
      <c r="Q43" s="88">
        <f>P43/P50</f>
        <v>1.5161529486818438E-3</v>
      </c>
    </row>
    <row r="44" spans="1:17" x14ac:dyDescent="0.15">
      <c r="A44" s="83" t="s">
        <v>15</v>
      </c>
      <c r="B44" s="87">
        <f>CSU!C20</f>
        <v>0</v>
      </c>
      <c r="C44" s="88">
        <f>B44/B50</f>
        <v>0</v>
      </c>
      <c r="D44" s="87">
        <f>CSU!D20</f>
        <v>0</v>
      </c>
      <c r="E44" s="88">
        <f>D44/D50</f>
        <v>0</v>
      </c>
      <c r="F44" s="87">
        <f>SUM(CSU!E20:G20)</f>
        <v>0</v>
      </c>
      <c r="G44" s="88">
        <f>F44/F50</f>
        <v>0</v>
      </c>
      <c r="H44" s="87">
        <f>CSU!H20</f>
        <v>0</v>
      </c>
      <c r="I44" s="88">
        <f>H44/H50</f>
        <v>0</v>
      </c>
      <c r="J44" s="87">
        <f>CSU!I20</f>
        <v>0</v>
      </c>
      <c r="K44" s="88"/>
      <c r="L44" s="87">
        <f>SUM(CSU!J20:L20)</f>
        <v>0</v>
      </c>
      <c r="M44" s="88">
        <f>L44/L50</f>
        <v>0</v>
      </c>
      <c r="N44" s="87">
        <f>CSU!M20</f>
        <v>0</v>
      </c>
      <c r="O44" s="88">
        <f>N44/N50</f>
        <v>0</v>
      </c>
      <c r="P44" s="87">
        <f t="shared" si="16"/>
        <v>0</v>
      </c>
      <c r="Q44" s="88">
        <f>P44/P50</f>
        <v>0</v>
      </c>
    </row>
    <row r="45" spans="1:17" x14ac:dyDescent="0.15">
      <c r="A45" s="83" t="s">
        <v>19</v>
      </c>
      <c r="B45" s="87">
        <f>CSU!C21</f>
        <v>0</v>
      </c>
      <c r="C45" s="88">
        <f>B45/B50</f>
        <v>0</v>
      </c>
      <c r="D45" s="87">
        <f>CSU!D21</f>
        <v>379.4</v>
      </c>
      <c r="E45" s="88">
        <f>D45/D50</f>
        <v>1.8364255047265927E-2</v>
      </c>
      <c r="F45" s="87">
        <f>SUM(CSU!E21:G21)</f>
        <v>0</v>
      </c>
      <c r="G45" s="88">
        <f>F45/F50</f>
        <v>0</v>
      </c>
      <c r="H45" s="87">
        <f>CSU!H21</f>
        <v>1672.8</v>
      </c>
      <c r="I45" s="88">
        <f>H45/H50</f>
        <v>0.54745385521665146</v>
      </c>
      <c r="J45" s="87">
        <f>CSU!I21</f>
        <v>0</v>
      </c>
      <c r="K45" s="88"/>
      <c r="L45" s="87">
        <f>SUM(CSU!J21:L21)</f>
        <v>0</v>
      </c>
      <c r="M45" s="88">
        <f>L45/L50</f>
        <v>0</v>
      </c>
      <c r="N45" s="87">
        <f>CSU!M21</f>
        <v>0</v>
      </c>
      <c r="O45" s="88">
        <f>N45/N50</f>
        <v>0</v>
      </c>
      <c r="P45" s="87">
        <f t="shared" si="16"/>
        <v>2052.1999999999998</v>
      </c>
      <c r="Q45" s="88">
        <f>P45/P50</f>
        <v>2.3589454748179528E-2</v>
      </c>
    </row>
    <row r="46" spans="1:17" x14ac:dyDescent="0.15">
      <c r="A46" s="83" t="s">
        <v>16</v>
      </c>
      <c r="B46" s="87">
        <f>CSU!C22</f>
        <v>0</v>
      </c>
      <c r="C46" s="88">
        <f>B46/B50</f>
        <v>0</v>
      </c>
      <c r="D46" s="87">
        <f>CSU!D22</f>
        <v>0</v>
      </c>
      <c r="E46" s="88">
        <f>D46/D50</f>
        <v>0</v>
      </c>
      <c r="F46" s="87">
        <f>SUM(CSU!E22:G22)</f>
        <v>0</v>
      </c>
      <c r="G46" s="88">
        <f>F46/F50</f>
        <v>0</v>
      </c>
      <c r="H46" s="87">
        <f>CSU!H22</f>
        <v>0</v>
      </c>
      <c r="I46" s="88">
        <f>H46/H50</f>
        <v>0</v>
      </c>
      <c r="J46" s="87">
        <f>CSU!I22</f>
        <v>0</v>
      </c>
      <c r="K46" s="88"/>
      <c r="L46" s="87">
        <f>SUM(CSU!J22:L22)</f>
        <v>0</v>
      </c>
      <c r="M46" s="88">
        <f>L46/L50</f>
        <v>0</v>
      </c>
      <c r="N46" s="87">
        <f>CSU!M22</f>
        <v>0</v>
      </c>
      <c r="O46" s="88">
        <f>N46/N50</f>
        <v>0</v>
      </c>
      <c r="P46" s="87">
        <f t="shared" si="16"/>
        <v>0</v>
      </c>
      <c r="Q46" s="88">
        <f>P46/P50</f>
        <v>0</v>
      </c>
    </row>
    <row r="47" spans="1:17" x14ac:dyDescent="0.15">
      <c r="A47" s="83" t="s">
        <v>18</v>
      </c>
      <c r="B47" s="87">
        <f>CSU!C23</f>
        <v>0</v>
      </c>
      <c r="C47" s="88">
        <f>B47/B50</f>
        <v>0</v>
      </c>
      <c r="D47" s="87">
        <f>CSU!D23</f>
        <v>0</v>
      </c>
      <c r="E47" s="88">
        <f>D47/D50</f>
        <v>0</v>
      </c>
      <c r="F47" s="87">
        <f>SUM(CSU!E23:G23)</f>
        <v>0</v>
      </c>
      <c r="G47" s="88">
        <f>F47/F50</f>
        <v>0</v>
      </c>
      <c r="H47" s="87">
        <f>CSU!H23</f>
        <v>0</v>
      </c>
      <c r="I47" s="88">
        <f>H47/H50</f>
        <v>0</v>
      </c>
      <c r="J47" s="87">
        <f>CSU!I23</f>
        <v>0</v>
      </c>
      <c r="K47" s="88"/>
      <c r="L47" s="87">
        <f>SUM(CSU!J23:L23)</f>
        <v>0</v>
      </c>
      <c r="M47" s="88">
        <f>L47/L50</f>
        <v>0</v>
      </c>
      <c r="N47" s="87">
        <f>CSU!M23</f>
        <v>0</v>
      </c>
      <c r="O47" s="88">
        <f>N47/N50</f>
        <v>0</v>
      </c>
      <c r="P47" s="87">
        <f t="shared" si="16"/>
        <v>0</v>
      </c>
      <c r="Q47" s="88">
        <f>P47/P50</f>
        <v>0</v>
      </c>
    </row>
    <row r="48" spans="1:17" x14ac:dyDescent="0.15">
      <c r="A48" s="83" t="s">
        <v>75</v>
      </c>
      <c r="B48" s="87">
        <f>CSU!C24</f>
        <v>1024</v>
      </c>
      <c r="C48" s="88">
        <f>B48/B50</f>
        <v>2.55508784362064E-2</v>
      </c>
      <c r="D48" s="87">
        <f>CSU!D24</f>
        <v>1</v>
      </c>
      <c r="E48" s="88">
        <f>D48/D50</f>
        <v>4.840341340871357E-5</v>
      </c>
      <c r="F48" s="87">
        <f>SUM(CSU!E24:G24)</f>
        <v>304.09999999999997</v>
      </c>
      <c r="G48" s="88">
        <f>F48/F50</f>
        <v>2.4076639879656383E-2</v>
      </c>
      <c r="H48" s="87">
        <f>CSU!H24</f>
        <v>108.49999999999999</v>
      </c>
      <c r="I48" s="88">
        <f>H48/H50</f>
        <v>3.5508574420735697E-2</v>
      </c>
      <c r="J48" s="87">
        <f>CSU!I24</f>
        <v>0</v>
      </c>
      <c r="K48" s="88"/>
      <c r="L48" s="87">
        <f>SUM(CSU!J24:L24)</f>
        <v>0</v>
      </c>
      <c r="M48" s="88">
        <f>L48/L50</f>
        <v>0</v>
      </c>
      <c r="N48" s="87">
        <f>CSU!M24</f>
        <v>0</v>
      </c>
      <c r="O48" s="88">
        <f>N48/N50</f>
        <v>0</v>
      </c>
      <c r="P48" s="87">
        <f t="shared" si="16"/>
        <v>1437.6</v>
      </c>
      <c r="Q48" s="88">
        <f>P48/P50</f>
        <v>1.6524802721948586E-2</v>
      </c>
    </row>
    <row r="49" spans="1:17" ht="13" thickBot="1" x14ac:dyDescent="0.2">
      <c r="A49" s="83" t="s">
        <v>20</v>
      </c>
      <c r="B49" s="87">
        <f>CSU!C25</f>
        <v>0</v>
      </c>
      <c r="C49" s="88">
        <f>B49/B50</f>
        <v>0</v>
      </c>
      <c r="D49" s="87">
        <f>CSU!D25</f>
        <v>61.4</v>
      </c>
      <c r="E49" s="88">
        <f>D49/D50</f>
        <v>2.9719695832950131E-3</v>
      </c>
      <c r="F49" s="87">
        <f>SUM(CSU!E25:G25)</f>
        <v>143</v>
      </c>
      <c r="G49" s="88">
        <f>F49/F50</f>
        <v>1.1321800403784488E-2</v>
      </c>
      <c r="H49" s="87">
        <f>CSU!H25</f>
        <v>38.200000000000003</v>
      </c>
      <c r="I49" s="88">
        <f>H49/H50</f>
        <v>1.2501636339835059E-2</v>
      </c>
      <c r="J49" s="87">
        <f>CSU!I25</f>
        <v>0</v>
      </c>
      <c r="K49" s="88"/>
      <c r="L49" s="87">
        <f>SUM(CSU!J25:L25)</f>
        <v>1839.6</v>
      </c>
      <c r="M49" s="88">
        <f>L49/L50</f>
        <v>0.41275325899167586</v>
      </c>
      <c r="N49" s="87">
        <f>CSU!M25</f>
        <v>1.2</v>
      </c>
      <c r="O49" s="88">
        <f>N49/N50</f>
        <v>1.9617780248164921E-4</v>
      </c>
      <c r="P49" s="87">
        <f t="shared" si="16"/>
        <v>2083.3999999999996</v>
      </c>
      <c r="Q49" s="88">
        <f>P49/P50</f>
        <v>2.3948089865684252E-2</v>
      </c>
    </row>
    <row r="50" spans="1:17" ht="13" thickBot="1" x14ac:dyDescent="0.2">
      <c r="A50" s="89" t="s">
        <v>6</v>
      </c>
      <c r="B50" s="90">
        <f>SUM(B35:B49)</f>
        <v>40076.899999999987</v>
      </c>
      <c r="C50" s="91">
        <f>B50/B50</f>
        <v>1</v>
      </c>
      <c r="D50" s="90">
        <f>SUM(D35:D49)</f>
        <v>20659.700000000004</v>
      </c>
      <c r="E50" s="91">
        <f>D50/D50</f>
        <v>1</v>
      </c>
      <c r="F50" s="90">
        <f>SUM(F35:F49)</f>
        <v>12630.500000000002</v>
      </c>
      <c r="G50" s="91">
        <f>F50/F50</f>
        <v>1</v>
      </c>
      <c r="H50" s="90">
        <f>SUM(H35:H49)</f>
        <v>3055.5999999999995</v>
      </c>
      <c r="I50" s="91">
        <f>H50/H50</f>
        <v>1</v>
      </c>
      <c r="J50" s="90">
        <f>SUM(J35:J49)</f>
        <v>0</v>
      </c>
      <c r="K50" s="91"/>
      <c r="L50" s="90">
        <f>SUM(L35:L49)</f>
        <v>4456.8999999999996</v>
      </c>
      <c r="M50" s="91">
        <f>L50/L50</f>
        <v>1</v>
      </c>
      <c r="N50" s="90">
        <f>SUM(N35:N49)</f>
        <v>6116.9</v>
      </c>
      <c r="O50" s="91">
        <f>N50/N50</f>
        <v>1</v>
      </c>
      <c r="P50" s="90">
        <f>SUM(P35:P49)</f>
        <v>86996.499999999985</v>
      </c>
      <c r="Q50" s="91">
        <f>P50/P50</f>
        <v>1</v>
      </c>
    </row>
    <row r="51" spans="1:17" s="96" customFormat="1" x14ac:dyDescent="0.15">
      <c r="A51" s="93" t="s">
        <v>1</v>
      </c>
      <c r="B51" s="94">
        <f>B50/P50</f>
        <v>0.46067255579247435</v>
      </c>
      <c r="C51" s="94"/>
      <c r="D51" s="94">
        <f>D50/P50</f>
        <v>0.23747736977924408</v>
      </c>
      <c r="E51" s="94"/>
      <c r="F51" s="94">
        <f>F50/P50</f>
        <v>0.14518400165523904</v>
      </c>
      <c r="G51" s="94"/>
      <c r="H51" s="94">
        <f>H50/P50</f>
        <v>3.5123252084853986E-2</v>
      </c>
      <c r="I51" s="94"/>
      <c r="J51" s="94">
        <f>J50/P50</f>
        <v>0</v>
      </c>
      <c r="K51" s="94"/>
      <c r="L51" s="94">
        <f>L50/P50</f>
        <v>5.1230796641244192E-2</v>
      </c>
      <c r="M51" s="95"/>
      <c r="N51" s="94">
        <f>N50/P50</f>
        <v>7.0312024046944421E-2</v>
      </c>
      <c r="O51" s="95"/>
      <c r="P51" s="94">
        <f>P50/P50</f>
        <v>1</v>
      </c>
      <c r="Q51" s="95"/>
    </row>
    <row r="52" spans="1:17" x14ac:dyDescent="0.15">
      <c r="B52" s="97"/>
      <c r="D52" s="97"/>
      <c r="F52" s="97"/>
    </row>
    <row r="53" spans="1:17" x14ac:dyDescent="0.15">
      <c r="A53" s="78" t="s">
        <v>24</v>
      </c>
    </row>
    <row r="54" spans="1:17" x14ac:dyDescent="0.15">
      <c r="A54" s="103" t="s">
        <v>25</v>
      </c>
      <c r="B54" s="103"/>
      <c r="C54" s="103"/>
      <c r="D54" s="103"/>
      <c r="E54" s="103"/>
      <c r="F54" s="103"/>
      <c r="G54" s="103"/>
      <c r="H54" s="103"/>
      <c r="I54" s="103"/>
      <c r="J54" s="103"/>
      <c r="K54" s="103"/>
      <c r="L54" s="103"/>
      <c r="M54" s="103"/>
      <c r="N54" s="103"/>
      <c r="O54" s="103"/>
      <c r="P54" s="103"/>
      <c r="Q54" s="103"/>
    </row>
    <row r="55" spans="1:17" x14ac:dyDescent="0.15">
      <c r="A55" s="103"/>
      <c r="B55" s="103"/>
      <c r="C55" s="103"/>
      <c r="D55" s="103"/>
      <c r="E55" s="103"/>
      <c r="F55" s="103"/>
      <c r="G55" s="103"/>
      <c r="H55" s="103"/>
      <c r="I55" s="103"/>
      <c r="J55" s="103"/>
      <c r="K55" s="103"/>
      <c r="L55" s="103"/>
      <c r="M55" s="103"/>
      <c r="N55" s="103"/>
      <c r="O55" s="103"/>
      <c r="P55" s="103"/>
      <c r="Q55" s="103"/>
    </row>
    <row r="57" spans="1:17" x14ac:dyDescent="0.15">
      <c r="A57" s="101" t="s">
        <v>82</v>
      </c>
      <c r="B57" s="101"/>
      <c r="C57" s="101"/>
      <c r="D57" s="101"/>
      <c r="E57" s="101"/>
      <c r="F57" s="101"/>
      <c r="G57" s="101"/>
      <c r="H57" s="101"/>
      <c r="I57" s="101"/>
      <c r="J57" s="101"/>
      <c r="K57" s="101"/>
      <c r="L57" s="101"/>
      <c r="M57" s="101"/>
      <c r="N57" s="101"/>
      <c r="O57" s="101"/>
      <c r="P57" s="101"/>
      <c r="Q57" s="101"/>
    </row>
    <row r="58" spans="1:17" x14ac:dyDescent="0.15">
      <c r="A58" s="101" t="str">
        <f>A2</f>
        <v>Total Expenditures by Fund and Object, Fiscal Year 2022</v>
      </c>
      <c r="B58" s="101"/>
      <c r="C58" s="101"/>
      <c r="D58" s="101"/>
      <c r="E58" s="101"/>
      <c r="F58" s="101"/>
      <c r="G58" s="101"/>
      <c r="H58" s="101"/>
      <c r="I58" s="101"/>
      <c r="J58" s="101"/>
      <c r="K58" s="101"/>
      <c r="L58" s="101"/>
      <c r="M58" s="101"/>
      <c r="N58" s="101"/>
      <c r="O58" s="101"/>
      <c r="P58" s="101"/>
      <c r="Q58" s="101"/>
    </row>
    <row r="59" spans="1:17" ht="13" thickBot="1" x14ac:dyDescent="0.2">
      <c r="A59" s="102" t="s">
        <v>0</v>
      </c>
      <c r="B59" s="102"/>
      <c r="C59" s="102"/>
      <c r="D59" s="102"/>
      <c r="E59" s="102"/>
      <c r="F59" s="102"/>
      <c r="G59" s="102"/>
      <c r="H59" s="102"/>
      <c r="I59" s="102"/>
      <c r="J59" s="102"/>
      <c r="K59" s="102"/>
      <c r="L59" s="102"/>
      <c r="M59" s="102"/>
      <c r="N59" s="102"/>
      <c r="O59" s="102"/>
      <c r="P59" s="102"/>
      <c r="Q59" s="102"/>
    </row>
    <row r="60" spans="1:17" ht="21.5" customHeight="1" x14ac:dyDescent="0.15">
      <c r="A60" s="108" t="s">
        <v>83</v>
      </c>
      <c r="B60" s="104" t="s">
        <v>46</v>
      </c>
      <c r="C60" s="105"/>
      <c r="D60" s="104" t="s">
        <v>2</v>
      </c>
      <c r="E60" s="105"/>
      <c r="F60" s="104" t="s">
        <v>21</v>
      </c>
      <c r="G60" s="105"/>
      <c r="H60" s="104" t="s">
        <v>22</v>
      </c>
      <c r="I60" s="105"/>
      <c r="J60" s="104" t="s">
        <v>4</v>
      </c>
      <c r="K60" s="105"/>
      <c r="L60" s="104" t="s">
        <v>23</v>
      </c>
      <c r="M60" s="105"/>
      <c r="N60" s="104" t="s">
        <v>5</v>
      </c>
      <c r="O60" s="105"/>
      <c r="P60" s="104" t="s">
        <v>6</v>
      </c>
      <c r="Q60" s="105"/>
    </row>
    <row r="61" spans="1:17" ht="21.5" customHeight="1" x14ac:dyDescent="0.15">
      <c r="A61" s="108"/>
      <c r="B61" s="106"/>
      <c r="C61" s="107"/>
      <c r="D61" s="106"/>
      <c r="E61" s="107"/>
      <c r="F61" s="106"/>
      <c r="G61" s="107"/>
      <c r="H61" s="106"/>
      <c r="I61" s="107"/>
      <c r="J61" s="106"/>
      <c r="K61" s="107"/>
      <c r="L61" s="106"/>
      <c r="M61" s="107"/>
      <c r="N61" s="106"/>
      <c r="O61" s="107"/>
      <c r="P61" s="106"/>
      <c r="Q61" s="107"/>
    </row>
    <row r="62" spans="1:17" ht="21.5" customHeight="1" thickBot="1" x14ac:dyDescent="0.2">
      <c r="A62" s="108"/>
      <c r="B62" s="106"/>
      <c r="C62" s="107"/>
      <c r="D62" s="106"/>
      <c r="E62" s="107"/>
      <c r="F62" s="106"/>
      <c r="G62" s="107"/>
      <c r="H62" s="106"/>
      <c r="I62" s="107"/>
      <c r="J62" s="106"/>
      <c r="K62" s="107"/>
      <c r="L62" s="106"/>
      <c r="M62" s="107"/>
      <c r="N62" s="106"/>
      <c r="O62" s="107"/>
      <c r="P62" s="106"/>
      <c r="Q62" s="107"/>
    </row>
    <row r="63" spans="1:17" x14ac:dyDescent="0.15">
      <c r="A63" s="79" t="s">
        <v>8</v>
      </c>
      <c r="B63" s="80">
        <f>EIU!C11</f>
        <v>39888.408239999997</v>
      </c>
      <c r="C63" s="81">
        <f>B63/B78</f>
        <v>0.91692009764933591</v>
      </c>
      <c r="D63" s="80">
        <f>EIU!D11</f>
        <v>18050.51914</v>
      </c>
      <c r="E63" s="81">
        <f>D63/D78</f>
        <v>0.49106043991139764</v>
      </c>
      <c r="F63" s="80">
        <f>SUM(EIU!E11:G11)</f>
        <v>2673.52844</v>
      </c>
      <c r="G63" s="81">
        <f>F63/F78</f>
        <v>0.11080406005513516</v>
      </c>
      <c r="H63" s="80">
        <f>EIU!H11</f>
        <v>1168.33411</v>
      </c>
      <c r="I63" s="81">
        <f>H63/H78</f>
        <v>0.39242898184967345</v>
      </c>
      <c r="J63" s="80">
        <f>EIU!I11</f>
        <v>11.99175</v>
      </c>
      <c r="K63" s="81">
        <f>J63/J78</f>
        <v>0.13551456207328041</v>
      </c>
      <c r="L63" s="80">
        <f>SUM(EIU!J11:L11)</f>
        <v>15722.22596</v>
      </c>
      <c r="M63" s="81">
        <f>L63/L78</f>
        <v>0.39627150180622783</v>
      </c>
      <c r="N63" s="80">
        <f>EIU!M11</f>
        <v>4619.4769800000004</v>
      </c>
      <c r="O63" s="81">
        <f>N63/N78</f>
        <v>0.6012797212212001</v>
      </c>
      <c r="P63" s="80">
        <f>B63+D63+F63+H63+J63+L63+N63</f>
        <v>82134.484620000003</v>
      </c>
      <c r="Q63" s="81">
        <f>P63/P78</f>
        <v>0.53053968100573246</v>
      </c>
    </row>
    <row r="64" spans="1:17" x14ac:dyDescent="0.15">
      <c r="A64" s="83" t="s">
        <v>17</v>
      </c>
      <c r="B64" s="87">
        <f>EIU!C12</f>
        <v>0</v>
      </c>
      <c r="C64" s="88">
        <f>B64/B78</f>
        <v>0</v>
      </c>
      <c r="D64" s="87">
        <f>EIU!D12</f>
        <v>1141.41167</v>
      </c>
      <c r="E64" s="88">
        <f>D64/D78</f>
        <v>3.1051855763423931E-2</v>
      </c>
      <c r="F64" s="87">
        <f>SUM(EIU!E12:G12)</f>
        <v>31.959449999999997</v>
      </c>
      <c r="G64" s="88">
        <f>F64/F78</f>
        <v>1.3245555065533878E-3</v>
      </c>
      <c r="H64" s="87">
        <f>EIU!H12</f>
        <v>3.5118399999999999</v>
      </c>
      <c r="I64" s="88">
        <f>H64/H78</f>
        <v>1.1795836343586315E-3</v>
      </c>
      <c r="J64" s="87">
        <f>EIU!I12</f>
        <v>0</v>
      </c>
      <c r="K64" s="88">
        <f>J64/J78</f>
        <v>0</v>
      </c>
      <c r="L64" s="87">
        <f>SUM(EIU!J12:L12)</f>
        <v>0</v>
      </c>
      <c r="M64" s="88">
        <f>L64/L78</f>
        <v>0</v>
      </c>
      <c r="N64" s="87">
        <f>EIU!M12</f>
        <v>0</v>
      </c>
      <c r="O64" s="88">
        <f>N64/N78</f>
        <v>0</v>
      </c>
      <c r="P64" s="87">
        <f t="shared" ref="P64:P77" si="17">B64+D64+F64+H64+J64+L64+N64</f>
        <v>1176.8829599999999</v>
      </c>
      <c r="Q64" s="88">
        <f>P64/P78</f>
        <v>7.601960529346803E-3</v>
      </c>
    </row>
    <row r="65" spans="1:17" x14ac:dyDescent="0.15">
      <c r="A65" s="86" t="s">
        <v>9</v>
      </c>
      <c r="B65" s="84">
        <f>EIU!C13</f>
        <v>1300</v>
      </c>
      <c r="C65" s="85">
        <f>B65/B78</f>
        <v>2.9883271344701236E-2</v>
      </c>
      <c r="D65" s="84">
        <f>EIU!D13</f>
        <v>8785.7418400000006</v>
      </c>
      <c r="E65" s="85">
        <f>D65/D78</f>
        <v>0.23901419230307924</v>
      </c>
      <c r="F65" s="84">
        <f>SUM(EIU!E13:G13)</f>
        <v>924.74932999999999</v>
      </c>
      <c r="G65" s="85">
        <f>F65/F78</f>
        <v>3.8326123172740964E-2</v>
      </c>
      <c r="H65" s="84">
        <f>EIU!H13</f>
        <v>567.84816999999998</v>
      </c>
      <c r="I65" s="85">
        <f>H65/H78</f>
        <v>0.19073317922584684</v>
      </c>
      <c r="J65" s="84">
        <f>EIU!I13</f>
        <v>21.495059999999999</v>
      </c>
      <c r="K65" s="85">
        <f>J65/J78</f>
        <v>0.24290813623023219</v>
      </c>
      <c r="L65" s="84">
        <f>SUM(EIU!J13:L13)</f>
        <v>10754.318019999999</v>
      </c>
      <c r="M65" s="85">
        <f>L65/L78</f>
        <v>0.27105765834491147</v>
      </c>
      <c r="N65" s="84">
        <f>EIU!M13</f>
        <v>2232.4638</v>
      </c>
      <c r="O65" s="85">
        <f>N65/N78</f>
        <v>0.29058164314099927</v>
      </c>
      <c r="P65" s="84">
        <f t="shared" si="17"/>
        <v>24586.61622</v>
      </c>
      <c r="Q65" s="85">
        <f>P65/P78</f>
        <v>0.15881484600188103</v>
      </c>
    </row>
    <row r="66" spans="1:17" x14ac:dyDescent="0.15">
      <c r="A66" s="86" t="s">
        <v>10</v>
      </c>
      <c r="B66" s="84">
        <f>EIU!C14</f>
        <v>0</v>
      </c>
      <c r="C66" s="85">
        <f>B66/B78</f>
        <v>0</v>
      </c>
      <c r="D66" s="84">
        <f>EIU!D14</f>
        <v>131.9579</v>
      </c>
      <c r="E66" s="85">
        <f>D66/D78</f>
        <v>3.589885915258181E-3</v>
      </c>
      <c r="F66" s="84">
        <f>SUM(EIU!E14:G14)</f>
        <v>40.081039999999994</v>
      </c>
      <c r="G66" s="85">
        <f>F66/F78</f>
        <v>1.6611538133599483E-3</v>
      </c>
      <c r="H66" s="84">
        <f>EIU!H14</f>
        <v>64.468279999999993</v>
      </c>
      <c r="I66" s="85">
        <f>H66/H78</f>
        <v>2.1654098143209791E-2</v>
      </c>
      <c r="J66" s="84">
        <f>EIU!I14</f>
        <v>5.3411299999999997</v>
      </c>
      <c r="K66" s="85">
        <f>J66/J78</f>
        <v>6.0358237365393731E-2</v>
      </c>
      <c r="L66" s="84">
        <f>SUM(EIU!J14:L14)</f>
        <v>1354.3942500000001</v>
      </c>
      <c r="M66" s="85">
        <f>L66/L78</f>
        <v>3.4136886522983134E-2</v>
      </c>
      <c r="N66" s="84">
        <f>EIU!M14</f>
        <v>32.156410000000001</v>
      </c>
      <c r="O66" s="85">
        <f>N66/N78</f>
        <v>4.1855381732575732E-3</v>
      </c>
      <c r="P66" s="84">
        <f t="shared" si="17"/>
        <v>1628.3990100000001</v>
      </c>
      <c r="Q66" s="85">
        <f>P66/P78</f>
        <v>1.0518484352978832E-2</v>
      </c>
    </row>
    <row r="67" spans="1:17" x14ac:dyDescent="0.15">
      <c r="A67" s="83" t="s">
        <v>11</v>
      </c>
      <c r="B67" s="87">
        <f>EIU!C15</f>
        <v>0</v>
      </c>
      <c r="C67" s="88">
        <f>B67/B78</f>
        <v>0</v>
      </c>
      <c r="D67" s="87">
        <f>EIU!D15</f>
        <v>623.74297000000001</v>
      </c>
      <c r="E67" s="88">
        <f>D67/D78</f>
        <v>1.6968791582347903E-2</v>
      </c>
      <c r="F67" s="87">
        <f>SUM(EIU!E15:G15)</f>
        <v>144.59936999999999</v>
      </c>
      <c r="G67" s="88">
        <f>F67/F78</f>
        <v>5.9929032501388722E-3</v>
      </c>
      <c r="H67" s="87">
        <f>EIU!H15</f>
        <v>204.88706999999999</v>
      </c>
      <c r="I67" s="88">
        <f>H67/H78</f>
        <v>6.8819033516245423E-2</v>
      </c>
      <c r="J67" s="87">
        <f>EIU!I15</f>
        <v>7.3499999999999996E-2</v>
      </c>
      <c r="K67" s="88">
        <f>J67/J78</f>
        <v>8.305977286372807E-4</v>
      </c>
      <c r="L67" s="87">
        <f>SUM(EIU!J15:L15)</f>
        <v>1814.8903</v>
      </c>
      <c r="M67" s="88">
        <f>L67/L78</f>
        <v>4.5743478475903765E-2</v>
      </c>
      <c r="N67" s="87">
        <f>EIU!M15</f>
        <v>305.76582999999999</v>
      </c>
      <c r="O67" s="88">
        <f>N67/N78</f>
        <v>3.9799049506545836E-2</v>
      </c>
      <c r="P67" s="87">
        <f t="shared" si="17"/>
        <v>3093.9590399999997</v>
      </c>
      <c r="Q67" s="88">
        <f>P67/P78</f>
        <v>1.998512621976932E-2</v>
      </c>
    </row>
    <row r="68" spans="1:17" x14ac:dyDescent="0.15">
      <c r="A68" s="83" t="s">
        <v>12</v>
      </c>
      <c r="B68" s="87">
        <f>EIU!C16</f>
        <v>439.9</v>
      </c>
      <c r="C68" s="88">
        <f>B68/B78</f>
        <v>1.0112039280410826E-2</v>
      </c>
      <c r="D68" s="87">
        <f>EIU!D16</f>
        <v>486.78095000000002</v>
      </c>
      <c r="E68" s="88">
        <f>D68/D78</f>
        <v>1.3242769672910807E-2</v>
      </c>
      <c r="F68" s="87">
        <f>SUM(EIU!E16:G16)</f>
        <v>956.37744999999995</v>
      </c>
      <c r="G68" s="88">
        <f>F68/F78</f>
        <v>3.9636946747862917E-2</v>
      </c>
      <c r="H68" s="87">
        <f>EIU!H16</f>
        <v>709.26805000000002</v>
      </c>
      <c r="I68" s="88">
        <f>H68/H78</f>
        <v>0.23823436835204895</v>
      </c>
      <c r="J68" s="87">
        <f>EIU!I16</f>
        <v>9.4262499999999996</v>
      </c>
      <c r="K68" s="88">
        <f>J68/J78</f>
        <v>0.1065227461165601</v>
      </c>
      <c r="L68" s="87">
        <f>SUM(EIU!J16:L16)</f>
        <v>1535.8607200000001</v>
      </c>
      <c r="M68" s="88">
        <f>L68/L78</f>
        <v>3.8710665756109923E-2</v>
      </c>
      <c r="N68" s="87">
        <f>EIU!M16</f>
        <v>392.52566999999999</v>
      </c>
      <c r="O68" s="88">
        <f>N68/N78</f>
        <v>5.1091871753361301E-2</v>
      </c>
      <c r="P68" s="87">
        <f t="shared" si="17"/>
        <v>4530.1390899999997</v>
      </c>
      <c r="Q68" s="88">
        <f>P68/P78</f>
        <v>2.9261990975407652E-2</v>
      </c>
    </row>
    <row r="69" spans="1:17" x14ac:dyDescent="0.15">
      <c r="A69" s="83" t="s">
        <v>13</v>
      </c>
      <c r="B69" s="87">
        <f>EIU!C17</f>
        <v>7</v>
      </c>
      <c r="C69" s="88">
        <f>B69/B78</f>
        <v>1.6090992262531435E-4</v>
      </c>
      <c r="D69" s="87">
        <f>EIU!D17</f>
        <v>7046.3930200000004</v>
      </c>
      <c r="E69" s="88">
        <f>D69/D78</f>
        <v>0.19169558666719885</v>
      </c>
      <c r="F69" s="87">
        <f>SUM(EIU!E17:G17)</f>
        <v>18618.040580000001</v>
      </c>
      <c r="G69" s="88">
        <f>F69/F78</f>
        <v>0.77162242064470554</v>
      </c>
      <c r="H69" s="87">
        <f>EIU!H17</f>
        <v>182.9965</v>
      </c>
      <c r="I69" s="88">
        <f>H69/H78</f>
        <v>6.1466261716054633E-2</v>
      </c>
      <c r="J69" s="87">
        <f>EIU!I17</f>
        <v>40.162799999999997</v>
      </c>
      <c r="K69" s="88">
        <f>J69/J78</f>
        <v>0.4538657204858963</v>
      </c>
      <c r="L69" s="87">
        <f>SUM(EIU!J17:L17)</f>
        <v>2528.3138300000001</v>
      </c>
      <c r="M69" s="88">
        <f>L69/L78</f>
        <v>6.3724991677422488E-2</v>
      </c>
      <c r="N69" s="87">
        <f>EIU!M17</f>
        <v>30.1328</v>
      </c>
      <c r="O69" s="88">
        <f>N69/N78</f>
        <v>3.9221413294312328E-3</v>
      </c>
      <c r="P69" s="87">
        <f t="shared" si="17"/>
        <v>28453.039529999998</v>
      </c>
      <c r="Q69" s="88">
        <f>P69/P78</f>
        <v>0.18378962972410132</v>
      </c>
    </row>
    <row r="70" spans="1:17" x14ac:dyDescent="0.15">
      <c r="A70" s="83" t="s">
        <v>14</v>
      </c>
      <c r="B70" s="87">
        <f>EIU!C18</f>
        <v>153.99176</v>
      </c>
      <c r="C70" s="88">
        <f>B70/B78</f>
        <v>3.5398288837908539E-3</v>
      </c>
      <c r="D70" s="87">
        <f>EIU!D18</f>
        <v>82.013670000000005</v>
      </c>
      <c r="E70" s="88">
        <f>D70/D78</f>
        <v>2.2311640211888219E-3</v>
      </c>
      <c r="F70" s="87">
        <f>SUM(EIU!E18:G18)</f>
        <v>22.24999</v>
      </c>
      <c r="G70" s="88">
        <f>F70/F78</f>
        <v>9.2214812129926579E-4</v>
      </c>
      <c r="H70" s="87">
        <f>EIU!H18</f>
        <v>2.0891099999999998</v>
      </c>
      <c r="I70" s="88">
        <f>H70/H78</f>
        <v>7.0170621849940788E-4</v>
      </c>
      <c r="J70" s="87">
        <f>EIU!I18</f>
        <v>0</v>
      </c>
      <c r="K70" s="88">
        <f>J70/J78</f>
        <v>0</v>
      </c>
      <c r="L70" s="87">
        <f>SUM(EIU!J18:L18)</f>
        <v>179.07236</v>
      </c>
      <c r="M70" s="88">
        <f>L70/L78</f>
        <v>4.5134367874958004E-3</v>
      </c>
      <c r="N70" s="87">
        <f>EIU!M18</f>
        <v>40.924509999999998</v>
      </c>
      <c r="O70" s="88">
        <f>N70/N78</f>
        <v>5.326810387940111E-3</v>
      </c>
      <c r="P70" s="87">
        <f>B70+D70+F70+H70+J70+L70+N70</f>
        <v>480.34140000000002</v>
      </c>
      <c r="Q70" s="88">
        <f>P70/P78</f>
        <v>3.1027183564720701E-3</v>
      </c>
    </row>
    <row r="71" spans="1:17" x14ac:dyDescent="0.15">
      <c r="A71" s="83" t="s">
        <v>81</v>
      </c>
      <c r="B71" s="87">
        <f>EIU!C19</f>
        <v>0</v>
      </c>
      <c r="C71" s="88">
        <f>B71/B78</f>
        <v>0</v>
      </c>
      <c r="D71" s="87">
        <f>EIU!D19</f>
        <v>113.19401999999999</v>
      </c>
      <c r="E71" s="88">
        <f>D71/D78</f>
        <v>3.0794186485951416E-3</v>
      </c>
      <c r="F71" s="87">
        <f>SUM(EIU!E19:G19)</f>
        <v>11.60952</v>
      </c>
      <c r="G71" s="88">
        <f>F71/F78</f>
        <v>4.8115514016798441E-4</v>
      </c>
      <c r="H71" s="87">
        <f>EIU!H19</f>
        <v>2.8947500000000002</v>
      </c>
      <c r="I71" s="88">
        <f>H71/H78</f>
        <v>9.7231073327932039E-4</v>
      </c>
      <c r="J71" s="87">
        <f>EIU!I19</f>
        <v>0</v>
      </c>
      <c r="K71" s="88">
        <f>J71/J78</f>
        <v>0</v>
      </c>
      <c r="L71" s="87">
        <f>SUM(EIU!J19:L19)</f>
        <v>137.64417</v>
      </c>
      <c r="M71" s="88">
        <f>L71/L78</f>
        <v>3.4692582398664195E-3</v>
      </c>
      <c r="N71" s="87">
        <f>EIU!M19</f>
        <v>2.0806900000000002</v>
      </c>
      <c r="O71" s="88">
        <f>N71/N78</f>
        <v>2.708264828603473E-4</v>
      </c>
      <c r="P71" s="87">
        <f t="shared" si="17"/>
        <v>267.42315000000002</v>
      </c>
      <c r="Q71" s="88">
        <f>P71/P78</f>
        <v>1.7273937171573882E-3</v>
      </c>
    </row>
    <row r="72" spans="1:17" x14ac:dyDescent="0.15">
      <c r="A72" s="83" t="s">
        <v>15</v>
      </c>
      <c r="B72" s="87">
        <f>EIU!C20</f>
        <v>0</v>
      </c>
      <c r="C72" s="88">
        <f>B72/B78</f>
        <v>0</v>
      </c>
      <c r="D72" s="87">
        <f>EIU!D20</f>
        <v>0</v>
      </c>
      <c r="E72" s="88">
        <f>D72/D78</f>
        <v>0</v>
      </c>
      <c r="F72" s="87">
        <f>SUM(EIU!E20:G20)</f>
        <v>0</v>
      </c>
      <c r="G72" s="88">
        <f>F72/F78</f>
        <v>0</v>
      </c>
      <c r="H72" s="87">
        <f>EIU!H20</f>
        <v>0</v>
      </c>
      <c r="I72" s="88">
        <f>H72/H78</f>
        <v>0</v>
      </c>
      <c r="J72" s="87">
        <f>EIU!I20</f>
        <v>0</v>
      </c>
      <c r="K72" s="88">
        <f>J72/J78</f>
        <v>0</v>
      </c>
      <c r="L72" s="87">
        <f>SUM(EIU!J20:L20)</f>
        <v>0</v>
      </c>
      <c r="M72" s="88">
        <f>L72/L78</f>
        <v>0</v>
      </c>
      <c r="N72" s="87">
        <f>EIU!M20</f>
        <v>0</v>
      </c>
      <c r="O72" s="88">
        <f>N72/N78</f>
        <v>0</v>
      </c>
      <c r="P72" s="87">
        <f t="shared" si="17"/>
        <v>0</v>
      </c>
      <c r="Q72" s="88">
        <f>P72/P78</f>
        <v>0</v>
      </c>
    </row>
    <row r="73" spans="1:17" x14ac:dyDescent="0.15">
      <c r="A73" s="83" t="s">
        <v>19</v>
      </c>
      <c r="B73" s="87">
        <f>EIU!C21</f>
        <v>0</v>
      </c>
      <c r="C73" s="88">
        <f>B73/B78</f>
        <v>0</v>
      </c>
      <c r="D73" s="87">
        <f>EIU!D21</f>
        <v>55.5</v>
      </c>
      <c r="E73" s="88">
        <f>D73/D78</f>
        <v>1.5098654062911661E-3</v>
      </c>
      <c r="F73" s="87">
        <f>SUM(EIU!E21:G21)</f>
        <v>95.290179999999992</v>
      </c>
      <c r="G73" s="88">
        <f>F73/F78</f>
        <v>3.9492898857603469E-3</v>
      </c>
      <c r="H73" s="87">
        <f>EIU!H21</f>
        <v>3.45594</v>
      </c>
      <c r="I73" s="88">
        <f>H73/H78</f>
        <v>1.1608075155261541E-3</v>
      </c>
      <c r="J73" s="87">
        <f>EIU!I21</f>
        <v>0</v>
      </c>
      <c r="K73" s="88">
        <f>J73/J78</f>
        <v>0</v>
      </c>
      <c r="L73" s="87">
        <f>SUM(EIU!J21:L21)</f>
        <v>2669.5106500000002</v>
      </c>
      <c r="M73" s="88">
        <f>L73/L78</f>
        <v>6.7283792832806957E-2</v>
      </c>
      <c r="N73" s="87">
        <f>EIU!M21</f>
        <v>1.3124199999999999</v>
      </c>
      <c r="O73" s="88">
        <f>N73/N78</f>
        <v>1.7082702980048778E-4</v>
      </c>
      <c r="P73" s="87">
        <f t="shared" si="17"/>
        <v>2825.0691900000002</v>
      </c>
      <c r="Q73" s="88">
        <f>P73/P78</f>
        <v>1.8248258497220275E-2</v>
      </c>
    </row>
    <row r="74" spans="1:17" x14ac:dyDescent="0.15">
      <c r="A74" s="83" t="s">
        <v>16</v>
      </c>
      <c r="B74" s="87">
        <f>EIU!C22</f>
        <v>0</v>
      </c>
      <c r="C74" s="88">
        <f>B74/B78</f>
        <v>0</v>
      </c>
      <c r="D74" s="87">
        <f>EIU!D22</f>
        <v>0</v>
      </c>
      <c r="E74" s="88">
        <f>D74/D78</f>
        <v>0</v>
      </c>
      <c r="F74" s="87">
        <f>SUM(EIU!E22:G22)</f>
        <v>0</v>
      </c>
      <c r="G74" s="88">
        <f>F74/F78</f>
        <v>0</v>
      </c>
      <c r="H74" s="87">
        <f>EIU!H22</f>
        <v>0</v>
      </c>
      <c r="I74" s="88">
        <f>H74/H78</f>
        <v>0</v>
      </c>
      <c r="J74" s="87">
        <f>EIU!I22</f>
        <v>0</v>
      </c>
      <c r="K74" s="88">
        <f>J74/J78</f>
        <v>0</v>
      </c>
      <c r="L74" s="87">
        <f>SUM(EIU!J22:L22)</f>
        <v>0</v>
      </c>
      <c r="M74" s="88">
        <f>L74/L78</f>
        <v>0</v>
      </c>
      <c r="N74" s="87">
        <f>EIU!M22</f>
        <v>0</v>
      </c>
      <c r="O74" s="88">
        <f>N74/N78</f>
        <v>0</v>
      </c>
      <c r="P74" s="87">
        <f t="shared" si="17"/>
        <v>0</v>
      </c>
      <c r="Q74" s="88">
        <f>P74/P78</f>
        <v>0</v>
      </c>
    </row>
    <row r="75" spans="1:17" x14ac:dyDescent="0.15">
      <c r="A75" s="83" t="s">
        <v>18</v>
      </c>
      <c r="B75" s="87">
        <f>EIU!C23</f>
        <v>0</v>
      </c>
      <c r="C75" s="88">
        <f>B75/B78</f>
        <v>0</v>
      </c>
      <c r="D75" s="87">
        <f>EIU!D23</f>
        <v>0</v>
      </c>
      <c r="E75" s="88">
        <f>D75/D78</f>
        <v>0</v>
      </c>
      <c r="F75" s="87">
        <f>SUM(EIU!E23:G23)</f>
        <v>0</v>
      </c>
      <c r="G75" s="88">
        <f>F75/F78</f>
        <v>0</v>
      </c>
      <c r="H75" s="87">
        <f>EIU!H23</f>
        <v>0</v>
      </c>
      <c r="I75" s="88">
        <f>H75/H78</f>
        <v>0</v>
      </c>
      <c r="J75" s="87">
        <f>EIU!I23</f>
        <v>0</v>
      </c>
      <c r="K75" s="88">
        <f>J75/J78</f>
        <v>0</v>
      </c>
      <c r="L75" s="87">
        <f>SUM(EIU!J23:L23)</f>
        <v>0</v>
      </c>
      <c r="M75" s="88">
        <f>L75/L78</f>
        <v>0</v>
      </c>
      <c r="N75" s="87">
        <f>EIU!M23</f>
        <v>0</v>
      </c>
      <c r="O75" s="88">
        <f>N75/N78</f>
        <v>0</v>
      </c>
      <c r="P75" s="87">
        <f t="shared" si="17"/>
        <v>0</v>
      </c>
      <c r="Q75" s="88">
        <f>P75/P78</f>
        <v>0</v>
      </c>
    </row>
    <row r="76" spans="1:17" x14ac:dyDescent="0.15">
      <c r="A76" s="83" t="s">
        <v>75</v>
      </c>
      <c r="B76" s="87">
        <f>EIU!C24</f>
        <v>1713.3</v>
      </c>
      <c r="C76" s="88">
        <f>B76/B78</f>
        <v>3.9383852919135869E-2</v>
      </c>
      <c r="D76" s="87">
        <f>EIU!D24</f>
        <v>0</v>
      </c>
      <c r="E76" s="88">
        <f>D76/D78</f>
        <v>0</v>
      </c>
      <c r="F76" s="87">
        <f>SUM(EIU!E24:G24)</f>
        <v>609.94856000000004</v>
      </c>
      <c r="G76" s="88">
        <f>F76/F78</f>
        <v>2.5279243662275467E-2</v>
      </c>
      <c r="H76" s="87">
        <f>EIU!H24</f>
        <v>61.076079999999997</v>
      </c>
      <c r="I76" s="88">
        <f>H76/H78</f>
        <v>2.0514700105579559E-2</v>
      </c>
      <c r="J76" s="87">
        <f>EIU!I24</f>
        <v>0</v>
      </c>
      <c r="K76" s="88">
        <f>J76/J78</f>
        <v>0</v>
      </c>
      <c r="L76" s="87">
        <f>SUM(EIU!J24:L24)</f>
        <v>0</v>
      </c>
      <c r="M76" s="88">
        <f>L76/L78</f>
        <v>0</v>
      </c>
      <c r="N76" s="87">
        <f>EIU!M24</f>
        <v>0</v>
      </c>
      <c r="O76" s="88">
        <f>N76/N78</f>
        <v>0</v>
      </c>
      <c r="P76" s="87">
        <f t="shared" si="17"/>
        <v>2384.3246399999998</v>
      </c>
      <c r="Q76" s="88">
        <f>P76/P78</f>
        <v>1.5401312125743605E-2</v>
      </c>
    </row>
    <row r="77" spans="1:17" ht="13" thickBot="1" x14ac:dyDescent="0.2">
      <c r="A77" s="83" t="s">
        <v>20</v>
      </c>
      <c r="B77" s="87">
        <f>EIU!C25</f>
        <v>0</v>
      </c>
      <c r="C77" s="88">
        <f>B77/B78</f>
        <v>0</v>
      </c>
      <c r="D77" s="87">
        <f>EIU!D25</f>
        <v>240.98814999999999</v>
      </c>
      <c r="E77" s="88">
        <f>D77/D78</f>
        <v>6.5560301083082244E-3</v>
      </c>
      <c r="F77" s="87">
        <f>SUM(EIU!E25:G25)</f>
        <v>0</v>
      </c>
      <c r="G77" s="88">
        <f>F77/F78</f>
        <v>0</v>
      </c>
      <c r="H77" s="87">
        <f>EIU!H25</f>
        <v>6.3562000000000003</v>
      </c>
      <c r="I77" s="88">
        <f>H77/H78</f>
        <v>2.134968989677871E-3</v>
      </c>
      <c r="J77" s="87">
        <f>EIU!I25</f>
        <v>0</v>
      </c>
      <c r="K77" s="88">
        <f>J77/J78</f>
        <v>0</v>
      </c>
      <c r="L77" s="87">
        <f>SUM(EIU!J25:L25)</f>
        <v>2979.15868</v>
      </c>
      <c r="M77" s="88">
        <f>L77/L78</f>
        <v>7.5088329556272274E-2</v>
      </c>
      <c r="N77" s="87">
        <f>EIU!M25</f>
        <v>25.902909999999999</v>
      </c>
      <c r="O77" s="88">
        <f>N77/N78</f>
        <v>3.3715709746036738E-3</v>
      </c>
      <c r="P77" s="87">
        <f t="shared" si="17"/>
        <v>3252.4059399999996</v>
      </c>
      <c r="Q77" s="88">
        <f>P77/P78</f>
        <v>2.1008598494189335E-2</v>
      </c>
    </row>
    <row r="78" spans="1:17" ht="13" thickBot="1" x14ac:dyDescent="0.2">
      <c r="A78" s="89" t="s">
        <v>6</v>
      </c>
      <c r="B78" s="90">
        <f>SUM(B63:B77)</f>
        <v>43502.6</v>
      </c>
      <c r="C78" s="91">
        <f>B78/B78</f>
        <v>1</v>
      </c>
      <c r="D78" s="90">
        <f>SUM(D63:D77)</f>
        <v>36758.243330000005</v>
      </c>
      <c r="E78" s="91">
        <f>D78/D78</f>
        <v>1</v>
      </c>
      <c r="F78" s="90">
        <f>SUM(F63:F77)</f>
        <v>24128.433910000003</v>
      </c>
      <c r="G78" s="91">
        <f>F78/F78</f>
        <v>1</v>
      </c>
      <c r="H78" s="90">
        <f>SUM(H63:H77)</f>
        <v>2977.1860999999999</v>
      </c>
      <c r="I78" s="91">
        <f>H78/H78</f>
        <v>1</v>
      </c>
      <c r="J78" s="90">
        <f>SUM(J63:J77)</f>
        <v>88.490489999999994</v>
      </c>
      <c r="K78" s="91">
        <f>J78/J78</f>
        <v>1</v>
      </c>
      <c r="L78" s="90">
        <f>SUM(L63:L77)</f>
        <v>39675.388939999997</v>
      </c>
      <c r="M78" s="91">
        <f>L78/L78</f>
        <v>1</v>
      </c>
      <c r="N78" s="90">
        <f>SUM(N63:N77)</f>
        <v>7682.7420200000006</v>
      </c>
      <c r="O78" s="91">
        <f>N78/N78</f>
        <v>1</v>
      </c>
      <c r="P78" s="90">
        <f>SUM(P63:P77)</f>
        <v>154813.08478999999</v>
      </c>
      <c r="Q78" s="91">
        <f>P78/P78</f>
        <v>1</v>
      </c>
    </row>
    <row r="79" spans="1:17" s="96" customFormat="1" x14ac:dyDescent="0.15">
      <c r="A79" s="93" t="s">
        <v>1</v>
      </c>
      <c r="B79" s="94">
        <f>B78/P78</f>
        <v>0.28100079563048669</v>
      </c>
      <c r="C79" s="94"/>
      <c r="D79" s="94">
        <f>D78/P78</f>
        <v>0.23743628246838194</v>
      </c>
      <c r="E79" s="94"/>
      <c r="F79" s="94">
        <f>F78/P78</f>
        <v>0.15585526212289877</v>
      </c>
      <c r="G79" s="94"/>
      <c r="H79" s="94">
        <f>H78/P78</f>
        <v>1.9230842819510232E-2</v>
      </c>
      <c r="I79" s="94"/>
      <c r="J79" s="94">
        <f>J78/P78</f>
        <v>5.7159567694187532E-4</v>
      </c>
      <c r="K79" s="94"/>
      <c r="L79" s="94">
        <f>L78/P78</f>
        <v>0.2562792996071272</v>
      </c>
      <c r="M79" s="95"/>
      <c r="N79" s="94">
        <f>N78/P78</f>
        <v>4.9625921674653302E-2</v>
      </c>
      <c r="O79" s="95"/>
      <c r="P79" s="94">
        <f>P78/P78</f>
        <v>1</v>
      </c>
      <c r="Q79" s="95"/>
    </row>
    <row r="80" spans="1:17" x14ac:dyDescent="0.15">
      <c r="B80" s="97"/>
      <c r="D80" s="97"/>
    </row>
    <row r="81" spans="1:17" x14ac:dyDescent="0.15">
      <c r="A81" s="78" t="s">
        <v>24</v>
      </c>
    </row>
    <row r="82" spans="1:17" x14ac:dyDescent="0.15">
      <c r="A82" s="103" t="s">
        <v>25</v>
      </c>
      <c r="B82" s="103"/>
      <c r="C82" s="103"/>
      <c r="D82" s="103"/>
      <c r="E82" s="103"/>
      <c r="F82" s="103"/>
      <c r="G82" s="103"/>
      <c r="H82" s="103"/>
      <c r="I82" s="103"/>
      <c r="J82" s="103"/>
      <c r="K82" s="103"/>
      <c r="L82" s="103"/>
      <c r="M82" s="103"/>
      <c r="N82" s="103"/>
      <c r="O82" s="103"/>
      <c r="P82" s="103"/>
      <c r="Q82" s="103"/>
    </row>
    <row r="83" spans="1:17" x14ac:dyDescent="0.15">
      <c r="A83" s="103"/>
      <c r="B83" s="103"/>
      <c r="C83" s="103"/>
      <c r="D83" s="103"/>
      <c r="E83" s="103"/>
      <c r="F83" s="103"/>
      <c r="G83" s="103"/>
      <c r="H83" s="103"/>
      <c r="I83" s="103"/>
      <c r="J83" s="103"/>
      <c r="K83" s="103"/>
      <c r="L83" s="103"/>
      <c r="M83" s="103"/>
      <c r="N83" s="103"/>
      <c r="O83" s="103"/>
      <c r="P83" s="103"/>
      <c r="Q83" s="103"/>
    </row>
    <row r="85" spans="1:17" x14ac:dyDescent="0.15">
      <c r="A85" s="101" t="s">
        <v>84</v>
      </c>
      <c r="B85" s="101"/>
      <c r="C85" s="101"/>
      <c r="D85" s="101"/>
      <c r="E85" s="101"/>
      <c r="F85" s="101"/>
      <c r="G85" s="101"/>
      <c r="H85" s="101"/>
      <c r="I85" s="101"/>
      <c r="J85" s="101"/>
      <c r="K85" s="101"/>
      <c r="L85" s="101"/>
      <c r="M85" s="101"/>
      <c r="N85" s="101"/>
      <c r="O85" s="101"/>
      <c r="P85" s="101"/>
      <c r="Q85" s="101"/>
    </row>
    <row r="86" spans="1:17" x14ac:dyDescent="0.15">
      <c r="A86" s="101" t="str">
        <f>A2</f>
        <v>Total Expenditures by Fund and Object, Fiscal Year 2022</v>
      </c>
      <c r="B86" s="101"/>
      <c r="C86" s="101"/>
      <c r="D86" s="101"/>
      <c r="E86" s="101"/>
      <c r="F86" s="101"/>
      <c r="G86" s="101"/>
      <c r="H86" s="101"/>
      <c r="I86" s="101"/>
      <c r="J86" s="101"/>
      <c r="K86" s="101"/>
      <c r="L86" s="101"/>
      <c r="M86" s="101"/>
      <c r="N86" s="101"/>
      <c r="O86" s="101"/>
      <c r="P86" s="101"/>
      <c r="Q86" s="101"/>
    </row>
    <row r="87" spans="1:17" ht="13" thickBot="1" x14ac:dyDescent="0.2">
      <c r="A87" s="102" t="s">
        <v>0</v>
      </c>
      <c r="B87" s="102"/>
      <c r="C87" s="102"/>
      <c r="D87" s="102"/>
      <c r="E87" s="102"/>
      <c r="F87" s="102"/>
      <c r="G87" s="102"/>
      <c r="H87" s="102"/>
      <c r="I87" s="102"/>
      <c r="J87" s="102"/>
      <c r="K87" s="102"/>
      <c r="L87" s="102"/>
      <c r="M87" s="102"/>
      <c r="N87" s="102"/>
      <c r="O87" s="102"/>
      <c r="P87" s="102"/>
      <c r="Q87" s="102"/>
    </row>
    <row r="88" spans="1:17" ht="21.5" customHeight="1" x14ac:dyDescent="0.15">
      <c r="A88" s="108" t="s">
        <v>85</v>
      </c>
      <c r="B88" s="104" t="s">
        <v>46</v>
      </c>
      <c r="C88" s="105"/>
      <c r="D88" s="104" t="s">
        <v>2</v>
      </c>
      <c r="E88" s="105"/>
      <c r="F88" s="104" t="s">
        <v>21</v>
      </c>
      <c r="G88" s="105"/>
      <c r="H88" s="104" t="s">
        <v>22</v>
      </c>
      <c r="I88" s="105"/>
      <c r="J88" s="104" t="s">
        <v>4</v>
      </c>
      <c r="K88" s="105"/>
      <c r="L88" s="104" t="s">
        <v>23</v>
      </c>
      <c r="M88" s="105"/>
      <c r="N88" s="104" t="s">
        <v>5</v>
      </c>
      <c r="O88" s="105"/>
      <c r="P88" s="104" t="s">
        <v>6</v>
      </c>
      <c r="Q88" s="105"/>
    </row>
    <row r="89" spans="1:17" ht="21.5" customHeight="1" x14ac:dyDescent="0.15">
      <c r="A89" s="108"/>
      <c r="B89" s="106"/>
      <c r="C89" s="107"/>
      <c r="D89" s="106"/>
      <c r="E89" s="107"/>
      <c r="F89" s="106"/>
      <c r="G89" s="107"/>
      <c r="H89" s="106"/>
      <c r="I89" s="107"/>
      <c r="J89" s="106"/>
      <c r="K89" s="107"/>
      <c r="L89" s="106"/>
      <c r="M89" s="107"/>
      <c r="N89" s="106"/>
      <c r="O89" s="107"/>
      <c r="P89" s="106"/>
      <c r="Q89" s="107"/>
    </row>
    <row r="90" spans="1:17" ht="21.5" customHeight="1" thickBot="1" x14ac:dyDescent="0.2">
      <c r="A90" s="108"/>
      <c r="B90" s="106"/>
      <c r="C90" s="107"/>
      <c r="D90" s="106"/>
      <c r="E90" s="107"/>
      <c r="F90" s="106"/>
      <c r="G90" s="107"/>
      <c r="H90" s="106"/>
      <c r="I90" s="107"/>
      <c r="J90" s="106"/>
      <c r="K90" s="107"/>
      <c r="L90" s="106"/>
      <c r="M90" s="107"/>
      <c r="N90" s="106"/>
      <c r="O90" s="107"/>
      <c r="P90" s="106"/>
      <c r="Q90" s="107"/>
    </row>
    <row r="91" spans="1:17" x14ac:dyDescent="0.15">
      <c r="A91" s="79" t="s">
        <v>8</v>
      </c>
      <c r="B91" s="80">
        <f>GSU!C11</f>
        <v>24353.3</v>
      </c>
      <c r="C91" s="81">
        <f>B91/B106</f>
        <v>1</v>
      </c>
      <c r="D91" s="80">
        <f>GSU!D11</f>
        <v>22944.29607</v>
      </c>
      <c r="E91" s="81">
        <f>D91/D106</f>
        <v>0.7051190612652749</v>
      </c>
      <c r="F91" s="80">
        <f>SUM(GSU!E11:G11)</f>
        <v>3275.4995900000004</v>
      </c>
      <c r="G91" s="81">
        <f>F91/F106</f>
        <v>0.11612417514587062</v>
      </c>
      <c r="H91" s="80">
        <f>GSU!H11</f>
        <v>894.21475999999984</v>
      </c>
      <c r="I91" s="81">
        <f>H91/H106</f>
        <v>0.85027242594541308</v>
      </c>
      <c r="J91" s="80">
        <f>GSU!I11</f>
        <v>0</v>
      </c>
      <c r="K91" s="81"/>
      <c r="L91" s="80">
        <f>SUM(GSU!J11:L11)</f>
        <v>5318.1699500000004</v>
      </c>
      <c r="M91" s="81">
        <f>L91/L106</f>
        <v>0.26418632916812662</v>
      </c>
      <c r="N91" s="80">
        <f>GSU!M11</f>
        <v>80.139709999999994</v>
      </c>
      <c r="O91" s="81">
        <f>N91/N106</f>
        <v>0.71540652359555668</v>
      </c>
      <c r="P91" s="80">
        <f>B91+D91+F91+H91+J91+L91+N91</f>
        <v>56865.620080000008</v>
      </c>
      <c r="Q91" s="81">
        <f>P91/P106</f>
        <v>0.53448220222834864</v>
      </c>
    </row>
    <row r="92" spans="1:17" x14ac:dyDescent="0.15">
      <c r="A92" s="83" t="s">
        <v>17</v>
      </c>
      <c r="B92" s="87">
        <f>GSU!C12</f>
        <v>0</v>
      </c>
      <c r="C92" s="88">
        <f>B92/B106</f>
        <v>0</v>
      </c>
      <c r="D92" s="87">
        <f>GSU!D12</f>
        <v>843.06775999999991</v>
      </c>
      <c r="E92" s="88">
        <f>D92/D106</f>
        <v>2.5908973005778425E-2</v>
      </c>
      <c r="F92" s="87">
        <f>SUM(GSU!E12:G12)</f>
        <v>333.57336999999995</v>
      </c>
      <c r="G92" s="88">
        <f>F92/F106</f>
        <v>1.1825961621286081E-2</v>
      </c>
      <c r="H92" s="87">
        <f>GSU!H12</f>
        <v>6.2480000000000001E-2</v>
      </c>
      <c r="I92" s="88">
        <f>H92/H106</f>
        <v>5.9409689427480958E-5</v>
      </c>
      <c r="J92" s="87">
        <f>GSU!I12</f>
        <v>0</v>
      </c>
      <c r="K92" s="88"/>
      <c r="L92" s="87">
        <f>SUM(GSU!J12:L12)</f>
        <v>0</v>
      </c>
      <c r="M92" s="88">
        <f>L92/L106</f>
        <v>0</v>
      </c>
      <c r="N92" s="87">
        <f>GSU!M12</f>
        <v>6.4850399999999997</v>
      </c>
      <c r="O92" s="88">
        <f>N92/N106</f>
        <v>5.7891898058754256E-2</v>
      </c>
      <c r="P92" s="87">
        <f t="shared" ref="P92:P97" si="18">B92+D92+F92+H92+J92+L92+N92</f>
        <v>1183.1886500000001</v>
      </c>
      <c r="Q92" s="88">
        <f>P92/P106</f>
        <v>1.1120836709666048E-2</v>
      </c>
    </row>
    <row r="93" spans="1:17" x14ac:dyDescent="0.15">
      <c r="A93" s="86" t="s">
        <v>9</v>
      </c>
      <c r="B93" s="84">
        <f>GSU!C13</f>
        <v>0</v>
      </c>
      <c r="C93" s="85">
        <f>B93/B106</f>
        <v>0</v>
      </c>
      <c r="D93" s="84">
        <f>GSU!D13</f>
        <v>6841.4213200000004</v>
      </c>
      <c r="E93" s="85">
        <f>D93/D106</f>
        <v>0.21024905554570966</v>
      </c>
      <c r="F93" s="84">
        <f>SUM(GSU!E13:G13)</f>
        <v>1148.9685699999995</v>
      </c>
      <c r="G93" s="85">
        <f>F93/F106</f>
        <v>4.0733641935757479E-2</v>
      </c>
      <c r="H93" s="84">
        <f>GSU!H13</f>
        <v>31.348270000000003</v>
      </c>
      <c r="I93" s="85">
        <f>H93/H106</f>
        <v>2.9807794250781349E-2</v>
      </c>
      <c r="J93" s="84">
        <f>GSU!I13</f>
        <v>0</v>
      </c>
      <c r="K93" s="85"/>
      <c r="L93" s="84">
        <f>SUM(GSU!J13:L13)</f>
        <v>7713.6589000000004</v>
      </c>
      <c r="M93" s="85">
        <f>L93/L106</f>
        <v>0.38318505207718107</v>
      </c>
      <c r="N93" s="84">
        <f>GSU!M13</f>
        <v>-15.338490000000002</v>
      </c>
      <c r="O93" s="85">
        <f>N93/N106</f>
        <v>-0.13692657245833822</v>
      </c>
      <c r="P93" s="84">
        <f t="shared" si="18"/>
        <v>15720.058570000001</v>
      </c>
      <c r="Q93" s="85">
        <f>P93/P106</f>
        <v>0.14775344948022986</v>
      </c>
    </row>
    <row r="94" spans="1:17" x14ac:dyDescent="0.15">
      <c r="A94" s="86" t="s">
        <v>10</v>
      </c>
      <c r="B94" s="84">
        <f>GSU!C14</f>
        <v>0</v>
      </c>
      <c r="C94" s="85">
        <f>B94/B106</f>
        <v>0</v>
      </c>
      <c r="D94" s="84">
        <f>GSU!D14</f>
        <v>151.19118000000009</v>
      </c>
      <c r="E94" s="85">
        <f>D94/D106</f>
        <v>4.6463740961127367E-3</v>
      </c>
      <c r="F94" s="84">
        <f>SUM(GSU!E14:G14)</f>
        <v>18.186990000000005</v>
      </c>
      <c r="G94" s="85">
        <f>F94/F106</f>
        <v>6.4477163074112853E-4</v>
      </c>
      <c r="H94" s="84">
        <f>GSU!H14</f>
        <v>0</v>
      </c>
      <c r="I94" s="85">
        <f>H94/H106</f>
        <v>0</v>
      </c>
      <c r="J94" s="84">
        <f>GSU!I14</f>
        <v>0</v>
      </c>
      <c r="K94" s="85"/>
      <c r="L94" s="84">
        <f>SUM(GSU!J14:L14)</f>
        <v>29.752789999999997</v>
      </c>
      <c r="M94" s="85">
        <f>L94/L106</f>
        <v>1.4780047359355534E-3</v>
      </c>
      <c r="N94" s="84">
        <f>GSU!M14</f>
        <v>14.892379999999999</v>
      </c>
      <c r="O94" s="85">
        <f>N94/N106</f>
        <v>0.13294415220449382</v>
      </c>
      <c r="P94" s="84">
        <f t="shared" si="18"/>
        <v>214.0233400000001</v>
      </c>
      <c r="Q94" s="85">
        <f>P94/P106</f>
        <v>2.0116137998765784E-3</v>
      </c>
    </row>
    <row r="95" spans="1:17" x14ac:dyDescent="0.15">
      <c r="A95" s="83" t="s">
        <v>11</v>
      </c>
      <c r="B95" s="87">
        <f>GSU!C15</f>
        <v>0</v>
      </c>
      <c r="C95" s="88">
        <f>B95/B106</f>
        <v>0</v>
      </c>
      <c r="D95" s="87">
        <f>GSU!D15</f>
        <v>599.04142999999999</v>
      </c>
      <c r="E95" s="88">
        <f>D95/D106</f>
        <v>1.8409609494749162E-2</v>
      </c>
      <c r="F95" s="87">
        <f>SUM(GSU!E15:G15)</f>
        <v>240.19424999999993</v>
      </c>
      <c r="G95" s="88">
        <f>F95/F106</f>
        <v>8.5154518844043018E-3</v>
      </c>
      <c r="H95" s="87">
        <f>GSU!H15</f>
        <v>89.278490000000005</v>
      </c>
      <c r="I95" s="88">
        <f>H95/H106</f>
        <v>8.4891283025839703E-2</v>
      </c>
      <c r="J95" s="87">
        <f>GSU!I15</f>
        <v>0</v>
      </c>
      <c r="K95" s="88"/>
      <c r="L95" s="87">
        <f>SUM(GSU!J15:L15)</f>
        <v>758.93352999999991</v>
      </c>
      <c r="M95" s="88">
        <f>L95/L106</f>
        <v>3.7700913144625675E-2</v>
      </c>
      <c r="N95" s="87">
        <f>GSU!M15</f>
        <v>24.080869999999994</v>
      </c>
      <c r="O95" s="88">
        <f>N95/N106</f>
        <v>0.21496972589314997</v>
      </c>
      <c r="P95" s="87">
        <f t="shared" si="18"/>
        <v>1711.5285699999997</v>
      </c>
      <c r="Q95" s="88">
        <f>P95/P106</f>
        <v>1.6086724421247815E-2</v>
      </c>
    </row>
    <row r="96" spans="1:17" x14ac:dyDescent="0.15">
      <c r="A96" s="83" t="s">
        <v>12</v>
      </c>
      <c r="B96" s="87">
        <f>GSU!C16</f>
        <v>0</v>
      </c>
      <c r="C96" s="88">
        <f>B96/B106</f>
        <v>0</v>
      </c>
      <c r="D96" s="87">
        <f>GSU!D16</f>
        <v>369.87069000000008</v>
      </c>
      <c r="E96" s="88">
        <f>D96/D106</f>
        <v>1.136678470878621E-2</v>
      </c>
      <c r="F96" s="87">
        <f>SUM(GSU!E16:G16)</f>
        <v>1284.7502200000004</v>
      </c>
      <c r="G96" s="88">
        <f>F96/F106</f>
        <v>4.554742123047429E-2</v>
      </c>
      <c r="H96" s="87">
        <f>GSU!H16</f>
        <v>3.3675199999999998</v>
      </c>
      <c r="I96" s="88">
        <f>H96/H106</f>
        <v>3.202037729526739E-3</v>
      </c>
      <c r="J96" s="87">
        <f>GSU!I16</f>
        <v>0</v>
      </c>
      <c r="K96" s="88"/>
      <c r="L96" s="87">
        <f>SUM(GSU!J16:L16)</f>
        <v>603.06002000000012</v>
      </c>
      <c r="M96" s="88">
        <f>L96/L106</f>
        <v>2.9957713734187274E-2</v>
      </c>
      <c r="N96" s="87">
        <f>GSU!M16</f>
        <v>1.76031</v>
      </c>
      <c r="O96" s="88">
        <f>N96/N106</f>
        <v>1.5714272706383571E-2</v>
      </c>
      <c r="P96" s="87">
        <f t="shared" si="18"/>
        <v>2262.8087600000008</v>
      </c>
      <c r="Q96" s="88">
        <f>P96/P106</f>
        <v>2.1268228633837823E-2</v>
      </c>
    </row>
    <row r="97" spans="1:17" x14ac:dyDescent="0.15">
      <c r="A97" s="83" t="s">
        <v>13</v>
      </c>
      <c r="B97" s="87">
        <f>GSU!C17</f>
        <v>0</v>
      </c>
      <c r="C97" s="88">
        <f>B97/B106</f>
        <v>0</v>
      </c>
      <c r="D97" s="87">
        <f>GSU!D17</f>
        <v>-42.877780000000001</v>
      </c>
      <c r="E97" s="88">
        <f>D97/D106</f>
        <v>-1.3177105059357342E-3</v>
      </c>
      <c r="F97" s="87">
        <f>SUM(GSU!E17:G17)</f>
        <v>21211.530039999998</v>
      </c>
      <c r="G97" s="88">
        <f>F97/F106</f>
        <v>0.75199869876242464</v>
      </c>
      <c r="H97" s="87">
        <f>GSU!H17</f>
        <v>32.5</v>
      </c>
      <c r="I97" s="88">
        <f>H97/H106</f>
        <v>3.0902927439070599E-2</v>
      </c>
      <c r="J97" s="87">
        <f>GSU!I17</f>
        <v>0</v>
      </c>
      <c r="K97" s="88"/>
      <c r="L97" s="87">
        <f>SUM(GSU!J17:L17)</f>
        <v>1100.7829999999999</v>
      </c>
      <c r="M97" s="88">
        <f>L97/L106</f>
        <v>5.4682686472003007E-2</v>
      </c>
      <c r="N97" s="87">
        <f>GSU!M17</f>
        <v>0</v>
      </c>
      <c r="O97" s="88">
        <f>N97/N106</f>
        <v>0</v>
      </c>
      <c r="P97" s="87">
        <f t="shared" si="18"/>
        <v>22301.935259999998</v>
      </c>
      <c r="Q97" s="88">
        <f>P97/P106</f>
        <v>0.20961676765239726</v>
      </c>
    </row>
    <row r="98" spans="1:17" x14ac:dyDescent="0.15">
      <c r="A98" s="83" t="s">
        <v>14</v>
      </c>
      <c r="B98" s="87">
        <f>GSU!C18</f>
        <v>0</v>
      </c>
      <c r="C98" s="88">
        <f>B98/B106</f>
        <v>0</v>
      </c>
      <c r="D98" s="87">
        <f>GSU!D18</f>
        <v>124.95089000000002</v>
      </c>
      <c r="E98" s="88">
        <f>D98/D106</f>
        <v>3.8399632741951727E-3</v>
      </c>
      <c r="F98" s="87">
        <f>SUM(GSU!E18:G18)</f>
        <v>34.238199999999999</v>
      </c>
      <c r="G98" s="88">
        <f>F98/F106</f>
        <v>1.213824830147314E-3</v>
      </c>
      <c r="H98" s="87">
        <f>GSU!H18</f>
        <v>0.76500000000000001</v>
      </c>
      <c r="I98" s="88">
        <f>H98/H106</f>
        <v>7.2740736895043109E-4</v>
      </c>
      <c r="J98" s="87">
        <f>GSU!I18</f>
        <v>0</v>
      </c>
      <c r="K98" s="88"/>
      <c r="L98" s="87">
        <f>SUM(GSU!J18:L18)</f>
        <v>72.704170000000005</v>
      </c>
      <c r="M98" s="88">
        <f>L98/L106</f>
        <v>3.6116649088123701E-3</v>
      </c>
      <c r="N98" s="87">
        <f>GSU!M18</f>
        <v>0</v>
      </c>
      <c r="O98" s="88">
        <f>N98/N106</f>
        <v>0</v>
      </c>
      <c r="P98" s="87">
        <f>B98+D98+F98+H98+J98+L98+N98</f>
        <v>232.65826000000001</v>
      </c>
      <c r="Q98" s="88">
        <f>P98/P106</f>
        <v>2.1867641467106938E-3</v>
      </c>
    </row>
    <row r="99" spans="1:17" x14ac:dyDescent="0.15">
      <c r="A99" s="83" t="s">
        <v>81</v>
      </c>
      <c r="B99" s="87">
        <f>GSU!C19</f>
        <v>0</v>
      </c>
      <c r="C99" s="88">
        <f>B99/B106</f>
        <v>0</v>
      </c>
      <c r="D99" s="87">
        <f>GSU!D19</f>
        <v>33.31306</v>
      </c>
      <c r="E99" s="88">
        <f>D99/D106</f>
        <v>1.023769634222375E-3</v>
      </c>
      <c r="F99" s="87">
        <f>SUM(GSU!E19:G19)</f>
        <v>0</v>
      </c>
      <c r="G99" s="88">
        <f>F99/F106</f>
        <v>0</v>
      </c>
      <c r="H99" s="87">
        <f>GSU!H19</f>
        <v>0.14377999999999999</v>
      </c>
      <c r="I99" s="88">
        <f>H99/H106</f>
        <v>1.3671455099044833E-4</v>
      </c>
      <c r="J99" s="87">
        <f>GSU!I19</f>
        <v>0</v>
      </c>
      <c r="K99" s="88"/>
      <c r="L99" s="87">
        <f>SUM(GSU!J19:L19)</f>
        <v>53.274640000000012</v>
      </c>
      <c r="M99" s="88">
        <f>L99/L106</f>
        <v>2.646480220015054E-3</v>
      </c>
      <c r="N99" s="87">
        <f>GSU!M19</f>
        <v>0</v>
      </c>
      <c r="O99" s="88">
        <f>N99/N106</f>
        <v>0</v>
      </c>
      <c r="P99" s="87">
        <f t="shared" ref="P99:P105" si="19">B99+D99+F99+H99+J99+L99+N99</f>
        <v>86.731480000000005</v>
      </c>
      <c r="Q99" s="88">
        <f>P99/P106</f>
        <v>8.1519259559130041E-4</v>
      </c>
    </row>
    <row r="100" spans="1:17" x14ac:dyDescent="0.15">
      <c r="A100" s="83" t="s">
        <v>15</v>
      </c>
      <c r="B100" s="87">
        <f>GSU!C20</f>
        <v>0</v>
      </c>
      <c r="C100" s="88">
        <f>B100/B106</f>
        <v>0</v>
      </c>
      <c r="D100" s="87">
        <f>GSU!D20</f>
        <v>0</v>
      </c>
      <c r="E100" s="88">
        <f>D100/D106</f>
        <v>0</v>
      </c>
      <c r="F100" s="87">
        <f>SUM(GSU!E20:G20)</f>
        <v>0</v>
      </c>
      <c r="G100" s="88">
        <f>F100/F106</f>
        <v>0</v>
      </c>
      <c r="H100" s="87">
        <f>GSU!H20</f>
        <v>0</v>
      </c>
      <c r="I100" s="88">
        <f>H100/H106</f>
        <v>0</v>
      </c>
      <c r="J100" s="87">
        <f>GSU!I20</f>
        <v>0</v>
      </c>
      <c r="K100" s="88"/>
      <c r="L100" s="87">
        <f>SUM(GSU!J20:L20)</f>
        <v>0</v>
      </c>
      <c r="M100" s="88">
        <f>L100/L106</f>
        <v>0</v>
      </c>
      <c r="N100" s="87">
        <f>GSU!M20</f>
        <v>0</v>
      </c>
      <c r="O100" s="88">
        <f>N100/N106</f>
        <v>0</v>
      </c>
      <c r="P100" s="87">
        <f t="shared" si="19"/>
        <v>0</v>
      </c>
      <c r="Q100" s="88">
        <f>P100/P106</f>
        <v>0</v>
      </c>
    </row>
    <row r="101" spans="1:17" x14ac:dyDescent="0.15">
      <c r="A101" s="83" t="s">
        <v>19</v>
      </c>
      <c r="B101" s="87">
        <f>GSU!C21</f>
        <v>0</v>
      </c>
      <c r="C101" s="88">
        <f>B101/B106</f>
        <v>0</v>
      </c>
      <c r="D101" s="87">
        <f>GSU!D21</f>
        <v>19.130860000000002</v>
      </c>
      <c r="E101" s="88">
        <f>D101/D106</f>
        <v>5.879253825544536E-4</v>
      </c>
      <c r="F101" s="87">
        <f>SUM(GSU!E21:G21)</f>
        <v>70.591499999999996</v>
      </c>
      <c r="G101" s="88">
        <f>F101/F106</f>
        <v>2.5026349369226221E-3</v>
      </c>
      <c r="H101" s="87">
        <f>GSU!H21</f>
        <v>0</v>
      </c>
      <c r="I101" s="88">
        <f>H101/H106</f>
        <v>0</v>
      </c>
      <c r="J101" s="87">
        <f>GSU!I21</f>
        <v>0</v>
      </c>
      <c r="K101" s="88"/>
      <c r="L101" s="87">
        <f>SUM(GSU!J21:L21)</f>
        <v>4480.0382800000007</v>
      </c>
      <c r="M101" s="88">
        <f>L101/L106</f>
        <v>0.22255115553911323</v>
      </c>
      <c r="N101" s="87">
        <f>GSU!M21</f>
        <v>0</v>
      </c>
      <c r="O101" s="88">
        <f>N101/N106</f>
        <v>0</v>
      </c>
      <c r="P101" s="87">
        <f t="shared" si="19"/>
        <v>4569.7606400000004</v>
      </c>
      <c r="Q101" s="88">
        <f>P101/P106</f>
        <v>4.2951360190700796E-2</v>
      </c>
    </row>
    <row r="102" spans="1:17" x14ac:dyDescent="0.15">
      <c r="A102" s="83" t="s">
        <v>16</v>
      </c>
      <c r="B102" s="87">
        <f>GSU!C22</f>
        <v>0</v>
      </c>
      <c r="C102" s="88">
        <f>B102/B106</f>
        <v>0</v>
      </c>
      <c r="D102" s="87">
        <f>GSU!D22</f>
        <v>0</v>
      </c>
      <c r="E102" s="88">
        <f>D102/D106</f>
        <v>0</v>
      </c>
      <c r="F102" s="87">
        <f>SUM(GSU!E22:G22)</f>
        <v>0</v>
      </c>
      <c r="G102" s="88">
        <f>F102/F106</f>
        <v>0</v>
      </c>
      <c r="H102" s="87">
        <f>GSU!H22</f>
        <v>0</v>
      </c>
      <c r="I102" s="88">
        <f>H102/H106</f>
        <v>0</v>
      </c>
      <c r="J102" s="87">
        <f>GSU!I22</f>
        <v>0</v>
      </c>
      <c r="K102" s="88"/>
      <c r="L102" s="87">
        <f>SUM(GSU!J22:L22)</f>
        <v>0</v>
      </c>
      <c r="M102" s="88">
        <f>L102/L106</f>
        <v>0</v>
      </c>
      <c r="N102" s="87">
        <f>GSU!M22</f>
        <v>0</v>
      </c>
      <c r="O102" s="88">
        <f>N102/N106</f>
        <v>0</v>
      </c>
      <c r="P102" s="87">
        <f t="shared" si="19"/>
        <v>0</v>
      </c>
      <c r="Q102" s="88">
        <f>P102/P106</f>
        <v>0</v>
      </c>
    </row>
    <row r="103" spans="1:17" x14ac:dyDescent="0.15">
      <c r="A103" s="83" t="s">
        <v>18</v>
      </c>
      <c r="B103" s="87">
        <f>GSU!C23</f>
        <v>0</v>
      </c>
      <c r="C103" s="88">
        <f>B103/B106</f>
        <v>0</v>
      </c>
      <c r="D103" s="87">
        <f>GSU!D23</f>
        <v>0</v>
      </c>
      <c r="E103" s="88">
        <f>D103/D106</f>
        <v>0</v>
      </c>
      <c r="F103" s="87">
        <f>SUM(GSU!E23:G23)</f>
        <v>0</v>
      </c>
      <c r="G103" s="88">
        <f>F103/F106</f>
        <v>0</v>
      </c>
      <c r="H103" s="87">
        <f>GSU!H23</f>
        <v>0</v>
      </c>
      <c r="I103" s="88">
        <f>H103/H106</f>
        <v>0</v>
      </c>
      <c r="J103" s="87">
        <f>GSU!I23</f>
        <v>0</v>
      </c>
      <c r="K103" s="88"/>
      <c r="L103" s="87">
        <f>SUM(GSU!J23:L23)</f>
        <v>0</v>
      </c>
      <c r="M103" s="88">
        <f>L103/L106</f>
        <v>0</v>
      </c>
      <c r="N103" s="87">
        <f>GSU!M23</f>
        <v>0</v>
      </c>
      <c r="O103" s="88">
        <f>N103/N106</f>
        <v>0</v>
      </c>
      <c r="P103" s="87">
        <f t="shared" si="19"/>
        <v>0</v>
      </c>
      <c r="Q103" s="88">
        <f>P103/P106</f>
        <v>0</v>
      </c>
    </row>
    <row r="104" spans="1:17" x14ac:dyDescent="0.15">
      <c r="A104" s="83" t="s">
        <v>75</v>
      </c>
      <c r="B104" s="87">
        <f>GSU!C24</f>
        <v>0</v>
      </c>
      <c r="C104" s="88">
        <f>B104/B106</f>
        <v>0</v>
      </c>
      <c r="D104" s="87">
        <f>GSU!D24</f>
        <v>656.2</v>
      </c>
      <c r="E104" s="88">
        <f>D104/D106</f>
        <v>2.0166194098552415E-2</v>
      </c>
      <c r="F104" s="87">
        <f>SUM(GSU!E24:G24)</f>
        <v>589.33794</v>
      </c>
      <c r="G104" s="88">
        <f>F104/F106</f>
        <v>2.0893418021971599E-2</v>
      </c>
      <c r="H104" s="87">
        <f>GSU!H24</f>
        <v>0</v>
      </c>
      <c r="I104" s="88">
        <f>H104/H106</f>
        <v>0</v>
      </c>
      <c r="J104" s="87">
        <f>GSU!I24</f>
        <v>0</v>
      </c>
      <c r="K104" s="88"/>
      <c r="L104" s="87">
        <f>SUM(GSU!J24:L24)</f>
        <v>0</v>
      </c>
      <c r="M104" s="88">
        <f>L104/L106</f>
        <v>0</v>
      </c>
      <c r="N104" s="87">
        <f>GSU!M24</f>
        <v>0</v>
      </c>
      <c r="O104" s="88">
        <f>N104/N106</f>
        <v>0</v>
      </c>
      <c r="P104" s="87">
        <f t="shared" si="19"/>
        <v>1245.5379400000002</v>
      </c>
      <c r="Q104" s="88">
        <f>P104/P106</f>
        <v>1.1706860141393199E-2</v>
      </c>
    </row>
    <row r="105" spans="1:17" ht="13" thickBot="1" x14ac:dyDescent="0.2">
      <c r="A105" s="83" t="s">
        <v>20</v>
      </c>
      <c r="B105" s="87">
        <f>GSU!C25</f>
        <v>0</v>
      </c>
      <c r="C105" s="88">
        <f>B105/B106</f>
        <v>0</v>
      </c>
      <c r="D105" s="87">
        <f>GSU!D25</f>
        <v>0</v>
      </c>
      <c r="E105" s="88">
        <f>D105/D106</f>
        <v>0</v>
      </c>
      <c r="F105" s="87">
        <f>SUM(GSU!E25:G25)</f>
        <v>0</v>
      </c>
      <c r="G105" s="88">
        <f>F105/F106</f>
        <v>0</v>
      </c>
      <c r="H105" s="87">
        <f>GSU!H25</f>
        <v>0</v>
      </c>
      <c r="I105" s="88">
        <f>H105/H106</f>
        <v>0</v>
      </c>
      <c r="J105" s="87">
        <f>GSU!I25</f>
        <v>0</v>
      </c>
      <c r="K105" s="88"/>
      <c r="L105" s="87">
        <f>SUM(GSU!J25:L25)</f>
        <v>0</v>
      </c>
      <c r="M105" s="88">
        <f>L105/L106</f>
        <v>0</v>
      </c>
      <c r="N105" s="87">
        <f>GSU!M25</f>
        <v>0</v>
      </c>
      <c r="O105" s="88">
        <f>N105/N106</f>
        <v>0</v>
      </c>
      <c r="P105" s="87">
        <f t="shared" si="19"/>
        <v>0</v>
      </c>
      <c r="Q105" s="88">
        <f>P105/P106</f>
        <v>0</v>
      </c>
    </row>
    <row r="106" spans="1:17" ht="13" thickBot="1" x14ac:dyDescent="0.2">
      <c r="A106" s="89" t="s">
        <v>6</v>
      </c>
      <c r="B106" s="90">
        <f>SUM(B91:B105)</f>
        <v>24353.3</v>
      </c>
      <c r="C106" s="91">
        <f>B106/B106</f>
        <v>1</v>
      </c>
      <c r="D106" s="90">
        <f>SUM(D91:D105)</f>
        <v>32539.605480000009</v>
      </c>
      <c r="E106" s="91">
        <f>D106/D106</f>
        <v>1</v>
      </c>
      <c r="F106" s="90">
        <f>SUM(F91:F105)</f>
        <v>28206.870669999997</v>
      </c>
      <c r="G106" s="91">
        <f>F106/F106</f>
        <v>1</v>
      </c>
      <c r="H106" s="90">
        <f>SUM(H91:H105)</f>
        <v>1051.6803</v>
      </c>
      <c r="I106" s="91">
        <f>H106/H106</f>
        <v>1</v>
      </c>
      <c r="J106" s="90">
        <f>SUM(J91:J105)</f>
        <v>0</v>
      </c>
      <c r="K106" s="91"/>
      <c r="L106" s="90">
        <f>SUM(L91:L105)</f>
        <v>20130.375280000004</v>
      </c>
      <c r="M106" s="91">
        <f>L106/L106</f>
        <v>1</v>
      </c>
      <c r="N106" s="90">
        <f>SUM(N91:N105)</f>
        <v>112.01981999999998</v>
      </c>
      <c r="O106" s="91">
        <f>N106/N106</f>
        <v>1</v>
      </c>
      <c r="P106" s="90">
        <f>SUM(P91:P105)</f>
        <v>106393.85155000001</v>
      </c>
      <c r="Q106" s="91">
        <f>P106/P106</f>
        <v>1</v>
      </c>
    </row>
    <row r="107" spans="1:17" s="96" customFormat="1" x14ac:dyDescent="0.15">
      <c r="A107" s="93" t="s">
        <v>1</v>
      </c>
      <c r="B107" s="94">
        <f>B106/P106</f>
        <v>0.22889762561659982</v>
      </c>
      <c r="C107" s="94"/>
      <c r="D107" s="94">
        <f>D106/P106</f>
        <v>0.30584103316071753</v>
      </c>
      <c r="E107" s="94"/>
      <c r="F107" s="94">
        <f>F106/P106</f>
        <v>0.26511748807913132</v>
      </c>
      <c r="G107" s="94"/>
      <c r="H107" s="94">
        <f>H106/P106</f>
        <v>9.8847845498455395E-3</v>
      </c>
      <c r="I107" s="94"/>
      <c r="J107" s="94">
        <f>J106/P106</f>
        <v>0</v>
      </c>
      <c r="K107" s="94"/>
      <c r="L107" s="94">
        <f>L106/P106</f>
        <v>0.18920618989472049</v>
      </c>
      <c r="M107" s="95"/>
      <c r="N107" s="94">
        <f>N106/P106</f>
        <v>1.0528786989853077E-3</v>
      </c>
      <c r="O107" s="95"/>
      <c r="P107" s="94">
        <f>P106/P106</f>
        <v>1</v>
      </c>
      <c r="Q107" s="95"/>
    </row>
    <row r="108" spans="1:17" x14ac:dyDescent="0.15">
      <c r="B108" s="97"/>
      <c r="D108" s="97"/>
    </row>
    <row r="109" spans="1:17" x14ac:dyDescent="0.15">
      <c r="A109" s="78" t="s">
        <v>24</v>
      </c>
    </row>
    <row r="110" spans="1:17" x14ac:dyDescent="0.15">
      <c r="A110" s="103" t="s">
        <v>25</v>
      </c>
      <c r="B110" s="103"/>
      <c r="C110" s="103"/>
      <c r="D110" s="103"/>
      <c r="E110" s="103"/>
      <c r="F110" s="103"/>
      <c r="G110" s="103"/>
      <c r="H110" s="103"/>
      <c r="I110" s="103"/>
      <c r="J110" s="103"/>
      <c r="K110" s="103"/>
      <c r="L110" s="103"/>
      <c r="M110" s="103"/>
      <c r="N110" s="103"/>
      <c r="O110" s="103"/>
      <c r="P110" s="103"/>
      <c r="Q110" s="103"/>
    </row>
    <row r="111" spans="1:17" x14ac:dyDescent="0.15">
      <c r="A111" s="103"/>
      <c r="B111" s="103"/>
      <c r="C111" s="103"/>
      <c r="D111" s="103"/>
      <c r="E111" s="103"/>
      <c r="F111" s="103"/>
      <c r="G111" s="103"/>
      <c r="H111" s="103"/>
      <c r="I111" s="103"/>
      <c r="J111" s="103"/>
      <c r="K111" s="103"/>
      <c r="L111" s="103"/>
      <c r="M111" s="103"/>
      <c r="N111" s="103"/>
      <c r="O111" s="103"/>
      <c r="P111" s="103"/>
      <c r="Q111" s="103"/>
    </row>
    <row r="113" spans="1:17" x14ac:dyDescent="0.15">
      <c r="A113" s="101" t="s">
        <v>113</v>
      </c>
      <c r="B113" s="101"/>
      <c r="C113" s="101"/>
      <c r="D113" s="101"/>
      <c r="E113" s="101"/>
      <c r="F113" s="101"/>
      <c r="G113" s="101"/>
      <c r="H113" s="101"/>
      <c r="I113" s="101"/>
      <c r="J113" s="101"/>
      <c r="K113" s="101"/>
      <c r="L113" s="101"/>
      <c r="M113" s="101"/>
      <c r="N113" s="101"/>
      <c r="O113" s="101"/>
      <c r="P113" s="101"/>
      <c r="Q113" s="101"/>
    </row>
    <row r="114" spans="1:17" x14ac:dyDescent="0.15">
      <c r="A114" s="101" t="str">
        <f>A2</f>
        <v>Total Expenditures by Fund and Object, Fiscal Year 2022</v>
      </c>
      <c r="B114" s="101"/>
      <c r="C114" s="101"/>
      <c r="D114" s="101"/>
      <c r="E114" s="101"/>
      <c r="F114" s="101"/>
      <c r="G114" s="101"/>
      <c r="H114" s="101"/>
      <c r="I114" s="101"/>
      <c r="J114" s="101"/>
      <c r="K114" s="101"/>
      <c r="L114" s="101"/>
      <c r="M114" s="101"/>
      <c r="N114" s="101"/>
      <c r="O114" s="101"/>
      <c r="P114" s="101"/>
      <c r="Q114" s="101"/>
    </row>
    <row r="115" spans="1:17" ht="13" thickBot="1" x14ac:dyDescent="0.2">
      <c r="A115" s="102" t="s">
        <v>0</v>
      </c>
      <c r="B115" s="102"/>
      <c r="C115" s="102"/>
      <c r="D115" s="102"/>
      <c r="E115" s="102"/>
      <c r="F115" s="102"/>
      <c r="G115" s="102"/>
      <c r="H115" s="102"/>
      <c r="I115" s="102"/>
      <c r="J115" s="102"/>
      <c r="K115" s="102"/>
      <c r="L115" s="102"/>
      <c r="M115" s="102"/>
      <c r="N115" s="102"/>
      <c r="O115" s="102"/>
      <c r="P115" s="102"/>
      <c r="Q115" s="102"/>
    </row>
    <row r="116" spans="1:17" ht="21.5" customHeight="1" x14ac:dyDescent="0.15">
      <c r="A116" s="108" t="s">
        <v>114</v>
      </c>
      <c r="B116" s="104" t="s">
        <v>46</v>
      </c>
      <c r="C116" s="105"/>
      <c r="D116" s="104" t="s">
        <v>2</v>
      </c>
      <c r="E116" s="105"/>
      <c r="F116" s="104" t="s">
        <v>21</v>
      </c>
      <c r="G116" s="105"/>
      <c r="H116" s="104" t="s">
        <v>22</v>
      </c>
      <c r="I116" s="105"/>
      <c r="J116" s="104" t="s">
        <v>4</v>
      </c>
      <c r="K116" s="105"/>
      <c r="L116" s="104" t="s">
        <v>23</v>
      </c>
      <c r="M116" s="105"/>
      <c r="N116" s="104" t="s">
        <v>5</v>
      </c>
      <c r="O116" s="105"/>
      <c r="P116" s="104" t="s">
        <v>6</v>
      </c>
      <c r="Q116" s="105"/>
    </row>
    <row r="117" spans="1:17" ht="21.5" customHeight="1" x14ac:dyDescent="0.15">
      <c r="A117" s="108"/>
      <c r="B117" s="106"/>
      <c r="C117" s="107"/>
      <c r="D117" s="106"/>
      <c r="E117" s="107"/>
      <c r="F117" s="106"/>
      <c r="G117" s="107"/>
      <c r="H117" s="106"/>
      <c r="I117" s="107"/>
      <c r="J117" s="106"/>
      <c r="K117" s="107"/>
      <c r="L117" s="106"/>
      <c r="M117" s="107"/>
      <c r="N117" s="106"/>
      <c r="O117" s="107"/>
      <c r="P117" s="106"/>
      <c r="Q117" s="107"/>
    </row>
    <row r="118" spans="1:17" ht="21.5" customHeight="1" thickBot="1" x14ac:dyDescent="0.2">
      <c r="A118" s="108"/>
      <c r="B118" s="106"/>
      <c r="C118" s="107"/>
      <c r="D118" s="106"/>
      <c r="E118" s="107"/>
      <c r="F118" s="106"/>
      <c r="G118" s="107"/>
      <c r="H118" s="106"/>
      <c r="I118" s="107"/>
      <c r="J118" s="106"/>
      <c r="K118" s="107"/>
      <c r="L118" s="106"/>
      <c r="M118" s="107"/>
      <c r="N118" s="106"/>
      <c r="O118" s="107"/>
      <c r="P118" s="106"/>
      <c r="Q118" s="107"/>
    </row>
    <row r="119" spans="1:17" x14ac:dyDescent="0.15">
      <c r="A119" s="79" t="s">
        <v>8</v>
      </c>
      <c r="B119" s="80">
        <f>ISU!C11</f>
        <v>70022</v>
      </c>
      <c r="C119" s="81">
        <f>B119/B134</f>
        <v>0.95760247913766272</v>
      </c>
      <c r="D119" s="80">
        <f>ISU!D11</f>
        <v>97589.1</v>
      </c>
      <c r="E119" s="81">
        <f>D119/D134</f>
        <v>0.47394976348430828</v>
      </c>
      <c r="F119" s="80">
        <f>SUM(ISU!E11:G11)</f>
        <v>13258.399999999998</v>
      </c>
      <c r="G119" s="81">
        <f>F119/F134</f>
        <v>0.12423351973733522</v>
      </c>
      <c r="H119" s="80">
        <f>ISU!H11</f>
        <v>814.8</v>
      </c>
      <c r="I119" s="81">
        <f>H119/H134</f>
        <v>0.48647680458534831</v>
      </c>
      <c r="J119" s="80">
        <f>ISU!I11</f>
        <v>0</v>
      </c>
      <c r="K119" s="81"/>
      <c r="L119" s="80">
        <f>SUM(ISU!J11:L11)</f>
        <v>28767</v>
      </c>
      <c r="M119" s="81">
        <f>L119/L134</f>
        <v>0.32140247540349881</v>
      </c>
      <c r="N119" s="80">
        <f>ISU!M11</f>
        <v>23031.1</v>
      </c>
      <c r="O119" s="81">
        <f>N119/N134</f>
        <v>0.38832320841152534</v>
      </c>
      <c r="P119" s="80">
        <f>B119+D119+F119+H119+J119+L119+N119</f>
        <v>233482.4</v>
      </c>
      <c r="Q119" s="81">
        <f>P119/P134</f>
        <v>0.4354078335307579</v>
      </c>
    </row>
    <row r="120" spans="1:17" x14ac:dyDescent="0.15">
      <c r="A120" s="83" t="s">
        <v>17</v>
      </c>
      <c r="B120" s="87">
        <f>ISU!C12</f>
        <v>0</v>
      </c>
      <c r="C120" s="88">
        <f>B120/B134</f>
        <v>0</v>
      </c>
      <c r="D120" s="87">
        <f>ISU!D12</f>
        <v>2697.4</v>
      </c>
      <c r="E120" s="88">
        <f>D120/D134</f>
        <v>1.3100152496770368E-2</v>
      </c>
      <c r="F120" s="87">
        <f>SUM(ISU!E12:G12)</f>
        <v>82</v>
      </c>
      <c r="G120" s="88">
        <f>F120/F134</f>
        <v>7.683542975367684E-4</v>
      </c>
      <c r="H120" s="87">
        <f>ISU!H12</f>
        <v>11.2</v>
      </c>
      <c r="I120" s="88">
        <f>H120/H134</f>
        <v>6.6869663860528979E-3</v>
      </c>
      <c r="J120" s="87">
        <f>ISU!I12</f>
        <v>0</v>
      </c>
      <c r="K120" s="88"/>
      <c r="L120" s="87">
        <f>SUM(ISU!J12:L12)</f>
        <v>242.5</v>
      </c>
      <c r="M120" s="88">
        <f>L120/L134</f>
        <v>2.7093579547866811E-3</v>
      </c>
      <c r="N120" s="87">
        <f>ISU!M12</f>
        <v>344.5</v>
      </c>
      <c r="O120" s="88">
        <f>N120/N134</f>
        <v>5.8085521446118726E-3</v>
      </c>
      <c r="P120" s="87">
        <f t="shared" ref="P120:P125" si="20">B120+D120+F120+H120+J120+L120+N120</f>
        <v>3377.6</v>
      </c>
      <c r="Q120" s="88">
        <f>P120/P134</f>
        <v>6.2986910299598084E-3</v>
      </c>
    </row>
    <row r="121" spans="1:17" x14ac:dyDescent="0.15">
      <c r="A121" s="86" t="s">
        <v>9</v>
      </c>
      <c r="B121" s="84">
        <f>ISU!C13</f>
        <v>0</v>
      </c>
      <c r="C121" s="85">
        <f>B121/B134</f>
        <v>0</v>
      </c>
      <c r="D121" s="84">
        <f>ISU!D13</f>
        <v>33519.199999999997</v>
      </c>
      <c r="E121" s="85">
        <f>D121/D134</f>
        <v>0.16278884539547167</v>
      </c>
      <c r="F121" s="84">
        <f>SUM(ISU!E13:G13)</f>
        <v>12561.5</v>
      </c>
      <c r="G121" s="85">
        <f>F121/F134</f>
        <v>0.11770344522570873</v>
      </c>
      <c r="H121" s="84">
        <f>ISU!H13</f>
        <v>626.79999999999995</v>
      </c>
      <c r="I121" s="85">
        <f>H121/H134</f>
        <v>0.37423129739088895</v>
      </c>
      <c r="J121" s="84">
        <f>ISU!I13</f>
        <v>0</v>
      </c>
      <c r="K121" s="85"/>
      <c r="L121" s="84">
        <f>SUM(ISU!J13:L13)</f>
        <v>19344.2</v>
      </c>
      <c r="M121" s="85">
        <f>L121/L134</f>
        <v>0.2161252047380805</v>
      </c>
      <c r="N121" s="84">
        <f>ISU!M13</f>
        <v>22890.5</v>
      </c>
      <c r="O121" s="85">
        <f>N121/N134</f>
        <v>0.38595257726048787</v>
      </c>
      <c r="P121" s="84">
        <f t="shared" si="20"/>
        <v>88942.2</v>
      </c>
      <c r="Q121" s="85">
        <f>P121/P134</f>
        <v>0.16586316832214923</v>
      </c>
    </row>
    <row r="122" spans="1:17" x14ac:dyDescent="0.15">
      <c r="A122" s="86" t="s">
        <v>10</v>
      </c>
      <c r="B122" s="84">
        <f>ISU!C14</f>
        <v>0</v>
      </c>
      <c r="C122" s="85">
        <f>B122/B134</f>
        <v>0</v>
      </c>
      <c r="D122" s="84">
        <f>ISU!D14</f>
        <v>882.6</v>
      </c>
      <c r="E122" s="85">
        <f>D122/D134</f>
        <v>4.2864219595349327E-3</v>
      </c>
      <c r="F122" s="84">
        <f>SUM(ISU!E14:G14)</f>
        <v>128.9</v>
      </c>
      <c r="G122" s="85">
        <f>F122/F134</f>
        <v>1.2078154750303591E-3</v>
      </c>
      <c r="H122" s="84">
        <f>ISU!H14</f>
        <v>10</v>
      </c>
      <c r="I122" s="85">
        <f>H122/H134</f>
        <v>5.9705057018329451E-3</v>
      </c>
      <c r="J122" s="84">
        <f>ISU!I14</f>
        <v>0</v>
      </c>
      <c r="K122" s="85"/>
      <c r="L122" s="84">
        <f>SUM(ISU!J14:L14)</f>
        <v>12.7</v>
      </c>
      <c r="M122" s="85">
        <f>L122/L134</f>
        <v>1.4189214855996225E-4</v>
      </c>
      <c r="N122" s="84">
        <f>ISU!M14</f>
        <v>525.1</v>
      </c>
      <c r="O122" s="85">
        <f>N122/N134</f>
        <v>8.8536160555462828E-3</v>
      </c>
      <c r="P122" s="84">
        <f t="shared" si="20"/>
        <v>1559.3000000000002</v>
      </c>
      <c r="Q122" s="85">
        <f>P122/P134</f>
        <v>2.9078484494955976E-3</v>
      </c>
    </row>
    <row r="123" spans="1:17" x14ac:dyDescent="0.15">
      <c r="A123" s="83" t="s">
        <v>11</v>
      </c>
      <c r="B123" s="87">
        <f>ISU!C15</f>
        <v>0</v>
      </c>
      <c r="C123" s="88">
        <f>B123/B134</f>
        <v>0</v>
      </c>
      <c r="D123" s="87">
        <f>ISU!D15</f>
        <v>2056.6</v>
      </c>
      <c r="E123" s="88">
        <f>D123/D134</f>
        <v>9.988052800792591E-3</v>
      </c>
      <c r="F123" s="87">
        <f>SUM(ISU!E15:G15)</f>
        <v>1232.0999999999999</v>
      </c>
      <c r="G123" s="88">
        <f>F123/F134</f>
        <v>1.1544991829207955E-2</v>
      </c>
      <c r="H123" s="87">
        <f>ISU!H15</f>
        <v>111.7</v>
      </c>
      <c r="I123" s="88">
        <f>H123/H134</f>
        <v>6.6690548689473994E-2</v>
      </c>
      <c r="J123" s="87">
        <f>ISU!I15</f>
        <v>0</v>
      </c>
      <c r="K123" s="88"/>
      <c r="L123" s="87">
        <f>SUM(ISU!J15:L15)</f>
        <v>10390.799999999999</v>
      </c>
      <c r="M123" s="88">
        <f>L123/L134</f>
        <v>0.11609235726431937</v>
      </c>
      <c r="N123" s="87">
        <f>ISU!M15</f>
        <v>4753.1000000000004</v>
      </c>
      <c r="O123" s="88">
        <f>N123/N134</f>
        <v>8.0141158776646432E-2</v>
      </c>
      <c r="P123" s="87">
        <f t="shared" si="20"/>
        <v>18544.3</v>
      </c>
      <c r="Q123" s="88">
        <f>P123/P134</f>
        <v>3.4582193293132307E-2</v>
      </c>
    </row>
    <row r="124" spans="1:17" x14ac:dyDescent="0.15">
      <c r="A124" s="83" t="s">
        <v>12</v>
      </c>
      <c r="B124" s="87">
        <f>ISU!C16</f>
        <v>0</v>
      </c>
      <c r="C124" s="88">
        <f>B124/B134</f>
        <v>0</v>
      </c>
      <c r="D124" s="87">
        <f>ISU!D16</f>
        <v>8979.1</v>
      </c>
      <c r="E124" s="88">
        <f>D124/D134</f>
        <v>4.3607762765533777E-2</v>
      </c>
      <c r="F124" s="87">
        <f>SUM(ISU!E16:G16)</f>
        <v>1283.3999999999999</v>
      </c>
      <c r="G124" s="88">
        <f>F124/F134</f>
        <v>1.2025681773886444E-2</v>
      </c>
      <c r="H124" s="87">
        <f>ISU!H16</f>
        <v>34.299999999999997</v>
      </c>
      <c r="I124" s="88">
        <f>H124/H134</f>
        <v>2.0478834557286999E-2</v>
      </c>
      <c r="J124" s="87">
        <f>ISU!I16</f>
        <v>0</v>
      </c>
      <c r="K124" s="88"/>
      <c r="L124" s="87">
        <f>SUM(ISU!J16:L16)</f>
        <v>1462.6</v>
      </c>
      <c r="M124" s="88">
        <f>L124/L134</f>
        <v>1.6341059565653605E-2</v>
      </c>
      <c r="N124" s="87">
        <f>ISU!M16</f>
        <v>2991</v>
      </c>
      <c r="O124" s="88">
        <f>N124/N134</f>
        <v>5.0430709621289142E-2</v>
      </c>
      <c r="P124" s="87">
        <f t="shared" si="20"/>
        <v>14750.4</v>
      </c>
      <c r="Q124" s="88">
        <f>P124/P134</f>
        <v>2.7507168453434143E-2</v>
      </c>
    </row>
    <row r="125" spans="1:17" x14ac:dyDescent="0.15">
      <c r="A125" s="83" t="s">
        <v>13</v>
      </c>
      <c r="B125" s="87">
        <f>ISU!C17</f>
        <v>0</v>
      </c>
      <c r="C125" s="88">
        <f>B125/B134</f>
        <v>0</v>
      </c>
      <c r="D125" s="87">
        <f>ISU!D17</f>
        <v>38703</v>
      </c>
      <c r="E125" s="88">
        <f>D125/D134</f>
        <v>0.18796441094480001</v>
      </c>
      <c r="F125" s="87">
        <f>SUM(ISU!E17:G17)</f>
        <v>77679.700000000012</v>
      </c>
      <c r="G125" s="88">
        <f>F125/F134</f>
        <v>0.72787233324837708</v>
      </c>
      <c r="H125" s="87">
        <f>ISU!H17</f>
        <v>0</v>
      </c>
      <c r="I125" s="88">
        <f>H125/H134</f>
        <v>0</v>
      </c>
      <c r="J125" s="87">
        <f>ISU!I17</f>
        <v>0</v>
      </c>
      <c r="K125" s="88"/>
      <c r="L125" s="87">
        <f>SUM(ISU!J17:L17)</f>
        <v>8004</v>
      </c>
      <c r="M125" s="88">
        <f>L125/L134</f>
        <v>8.9425571423144723E-2</v>
      </c>
      <c r="N125" s="87">
        <f>ISU!M17</f>
        <v>3210.1</v>
      </c>
      <c r="O125" s="88">
        <f>N125/N134</f>
        <v>5.4124915063624303E-2</v>
      </c>
      <c r="P125" s="87">
        <f t="shared" si="20"/>
        <v>127596.80000000002</v>
      </c>
      <c r="Q125" s="88">
        <f>P125/P134</f>
        <v>0.23794789780067971</v>
      </c>
    </row>
    <row r="126" spans="1:17" x14ac:dyDescent="0.15">
      <c r="A126" s="83" t="s">
        <v>14</v>
      </c>
      <c r="B126" s="87">
        <f>ISU!C18</f>
        <v>0</v>
      </c>
      <c r="C126" s="88">
        <f>B126/B134</f>
        <v>0</v>
      </c>
      <c r="D126" s="87">
        <f>ISU!D18</f>
        <v>825.2</v>
      </c>
      <c r="E126" s="88">
        <f>D126/D134</f>
        <v>4.007653978028808E-3</v>
      </c>
      <c r="F126" s="87">
        <f>SUM(ISU!E18:G18)</f>
        <v>17.7</v>
      </c>
      <c r="G126" s="88">
        <f>F126/F134</f>
        <v>1.6585208617561951E-4</v>
      </c>
      <c r="H126" s="87">
        <f>ISU!H18</f>
        <v>0</v>
      </c>
      <c r="I126" s="88">
        <f>H126/H134</f>
        <v>0</v>
      </c>
      <c r="J126" s="87">
        <f>ISU!I18</f>
        <v>0</v>
      </c>
      <c r="K126" s="88"/>
      <c r="L126" s="87">
        <f>SUM(ISU!J18:L18)</f>
        <v>609.20000000000005</v>
      </c>
      <c r="M126" s="88">
        <f>L126/L134</f>
        <v>6.8063540868290567E-3</v>
      </c>
      <c r="N126" s="87">
        <f>ISU!M18</f>
        <v>198.9</v>
      </c>
      <c r="O126" s="88">
        <f>N126/N134</f>
        <v>3.3536168985872322E-3</v>
      </c>
      <c r="P126" s="87">
        <f>B126+D126+F126+H126+J126+L126+N126</f>
        <v>1651.0000000000002</v>
      </c>
      <c r="Q126" s="88">
        <f>P126/P134</f>
        <v>3.0788544796493504E-3</v>
      </c>
    </row>
    <row r="127" spans="1:17" x14ac:dyDescent="0.15">
      <c r="A127" s="83" t="s">
        <v>81</v>
      </c>
      <c r="B127" s="87">
        <f>ISU!C19</f>
        <v>0</v>
      </c>
      <c r="C127" s="88">
        <f>B127/B134</f>
        <v>0</v>
      </c>
      <c r="D127" s="87">
        <f>ISU!D19</f>
        <v>446.6</v>
      </c>
      <c r="E127" s="88">
        <f>D127/D134</f>
        <v>2.168950880498868E-3</v>
      </c>
      <c r="F127" s="87">
        <f>SUM(ISU!E19:G19)</f>
        <v>29.700000000000003</v>
      </c>
      <c r="G127" s="88">
        <f>F127/F134</f>
        <v>2.7829417849807347E-4</v>
      </c>
      <c r="H127" s="87">
        <f>ISU!H19</f>
        <v>2.2000000000000002</v>
      </c>
      <c r="I127" s="88">
        <f>H127/H134</f>
        <v>1.3135112544032481E-3</v>
      </c>
      <c r="J127" s="87">
        <f>ISU!I19</f>
        <v>0</v>
      </c>
      <c r="K127" s="88"/>
      <c r="L127" s="87">
        <f>SUM(ISU!J19:L19)</f>
        <v>81.599999999999994</v>
      </c>
      <c r="M127" s="88">
        <f>L127/L134</f>
        <v>9.1168498602306458E-4</v>
      </c>
      <c r="N127" s="87">
        <f>ISU!M19</f>
        <v>193.4</v>
      </c>
      <c r="O127" s="88">
        <f>N127/N134</f>
        <v>3.2608823941014113E-3</v>
      </c>
      <c r="P127" s="87">
        <f t="shared" ref="P127:P133" si="21">B127+D127+F127+H127+J127+L127+N127</f>
        <v>753.5</v>
      </c>
      <c r="Q127" s="88">
        <f>P127/P134</f>
        <v>1.4051586010998094E-3</v>
      </c>
    </row>
    <row r="128" spans="1:17" x14ac:dyDescent="0.15">
      <c r="A128" s="83" t="s">
        <v>15</v>
      </c>
      <c r="B128" s="87">
        <f>ISU!C20</f>
        <v>0</v>
      </c>
      <c r="C128" s="88">
        <f>B128/B134</f>
        <v>0</v>
      </c>
      <c r="D128" s="87">
        <f>ISU!D20</f>
        <v>0</v>
      </c>
      <c r="E128" s="88">
        <f>D128/D134</f>
        <v>0</v>
      </c>
      <c r="F128" s="87">
        <f>SUM(ISU!E20:G20)</f>
        <v>0</v>
      </c>
      <c r="G128" s="88">
        <f>F128/F134</f>
        <v>0</v>
      </c>
      <c r="H128" s="87">
        <f>ISU!H20</f>
        <v>0</v>
      </c>
      <c r="I128" s="88">
        <f>H128/H134</f>
        <v>0</v>
      </c>
      <c r="J128" s="87">
        <f>ISU!I20</f>
        <v>0</v>
      </c>
      <c r="K128" s="88"/>
      <c r="L128" s="87">
        <f>SUM(ISU!J20:L20)</f>
        <v>0</v>
      </c>
      <c r="M128" s="88">
        <f>L128/L134</f>
        <v>0</v>
      </c>
      <c r="N128" s="87">
        <f>ISU!M20</f>
        <v>0</v>
      </c>
      <c r="O128" s="88">
        <f>N128/N134</f>
        <v>0</v>
      </c>
      <c r="P128" s="87">
        <f t="shared" si="21"/>
        <v>0</v>
      </c>
      <c r="Q128" s="88">
        <f>P128/P134</f>
        <v>0</v>
      </c>
    </row>
    <row r="129" spans="1:17" x14ac:dyDescent="0.15">
      <c r="A129" s="83" t="s">
        <v>19</v>
      </c>
      <c r="B129" s="87">
        <f>ISU!C21</f>
        <v>0</v>
      </c>
      <c r="C129" s="88">
        <f>B129/B134</f>
        <v>0</v>
      </c>
      <c r="D129" s="87">
        <f>ISU!D21</f>
        <v>14104</v>
      </c>
      <c r="E129" s="88">
        <f>D129/D134</f>
        <v>6.8497275455790485E-2</v>
      </c>
      <c r="F129" s="87">
        <f>SUM(ISU!E21:G21)</f>
        <v>0</v>
      </c>
      <c r="G129" s="88">
        <f>F129/F134</f>
        <v>0</v>
      </c>
      <c r="H129" s="87">
        <f>ISU!H21</f>
        <v>0</v>
      </c>
      <c r="I129" s="88">
        <f>H129/H134</f>
        <v>0</v>
      </c>
      <c r="J129" s="87">
        <f>ISU!I21</f>
        <v>0</v>
      </c>
      <c r="K129" s="88"/>
      <c r="L129" s="87">
        <f>SUM(ISU!J21:L21)</f>
        <v>7826.6</v>
      </c>
      <c r="M129" s="88">
        <f>L129/L134</f>
        <v>8.7443550387354393E-2</v>
      </c>
      <c r="N129" s="87">
        <f>ISU!M21</f>
        <v>29.4</v>
      </c>
      <c r="O129" s="88">
        <f>N129/N134</f>
        <v>4.9570807852420621E-4</v>
      </c>
      <c r="P129" s="87">
        <f t="shared" si="21"/>
        <v>21960</v>
      </c>
      <c r="Q129" s="88">
        <f>P129/P134</f>
        <v>4.0951934811084022E-2</v>
      </c>
    </row>
    <row r="130" spans="1:17" x14ac:dyDescent="0.15">
      <c r="A130" s="83" t="s">
        <v>16</v>
      </c>
      <c r="B130" s="87">
        <f>ISU!C22</f>
        <v>0</v>
      </c>
      <c r="C130" s="88">
        <f>B130/B134</f>
        <v>0</v>
      </c>
      <c r="D130" s="87">
        <f>ISU!D22</f>
        <v>0</v>
      </c>
      <c r="E130" s="88">
        <f>D130/D134</f>
        <v>0</v>
      </c>
      <c r="F130" s="87">
        <f>SUM(ISU!E22:G22)</f>
        <v>1.6</v>
      </c>
      <c r="G130" s="88">
        <f>F130/F134</f>
        <v>1.4992278976327189E-5</v>
      </c>
      <c r="H130" s="87">
        <f>ISU!H22</f>
        <v>0</v>
      </c>
      <c r="I130" s="88">
        <f>H130/H134</f>
        <v>0</v>
      </c>
      <c r="J130" s="87">
        <f>ISU!I22</f>
        <v>0</v>
      </c>
      <c r="K130" s="88"/>
      <c r="L130" s="87">
        <f>SUM(ISU!J22:L22)</f>
        <v>1.3</v>
      </c>
      <c r="M130" s="88">
        <f>L130/L134</f>
        <v>1.4524393159681178E-5</v>
      </c>
      <c r="N130" s="87">
        <f>ISU!M22</f>
        <v>1105</v>
      </c>
      <c r="O130" s="88">
        <f>N130/N134</f>
        <v>1.863120499215129E-2</v>
      </c>
      <c r="P130" s="87">
        <f t="shared" si="21"/>
        <v>1107.9000000000001</v>
      </c>
      <c r="Q130" s="88">
        <f>P130/P134</f>
        <v>2.0660586783788704E-3</v>
      </c>
    </row>
    <row r="131" spans="1:17" x14ac:dyDescent="0.15">
      <c r="A131" s="83" t="s">
        <v>18</v>
      </c>
      <c r="B131" s="87">
        <f>ISU!C23</f>
        <v>0</v>
      </c>
      <c r="C131" s="88">
        <f>B131/B134</f>
        <v>0</v>
      </c>
      <c r="D131" s="87">
        <f>ISU!D23</f>
        <v>0</v>
      </c>
      <c r="E131" s="88">
        <f>D131/D134</f>
        <v>0</v>
      </c>
      <c r="F131" s="87">
        <f>SUM(ISU!E23:G23)</f>
        <v>0</v>
      </c>
      <c r="G131" s="88">
        <f>F131/F134</f>
        <v>0</v>
      </c>
      <c r="H131" s="87">
        <f>ISU!H23</f>
        <v>0</v>
      </c>
      <c r="I131" s="88">
        <f>H131/H134</f>
        <v>0</v>
      </c>
      <c r="J131" s="87">
        <f>ISU!I23</f>
        <v>0</v>
      </c>
      <c r="K131" s="88"/>
      <c r="L131" s="87">
        <f>SUM(ISU!J23:L23)</f>
        <v>0</v>
      </c>
      <c r="M131" s="88">
        <f>L131/L134</f>
        <v>0</v>
      </c>
      <c r="N131" s="87">
        <f>ISU!M23</f>
        <v>0</v>
      </c>
      <c r="O131" s="88">
        <f>N131/N134</f>
        <v>0</v>
      </c>
      <c r="P131" s="87">
        <f t="shared" si="21"/>
        <v>0</v>
      </c>
      <c r="Q131" s="88">
        <f>P131/P134</f>
        <v>0</v>
      </c>
    </row>
    <row r="132" spans="1:17" x14ac:dyDescent="0.15">
      <c r="A132" s="83" t="s">
        <v>75</v>
      </c>
      <c r="B132" s="87">
        <f>ISU!C24</f>
        <v>3078.3</v>
      </c>
      <c r="C132" s="88">
        <f>B132/B134</f>
        <v>4.209802221486772E-2</v>
      </c>
      <c r="D132" s="87">
        <f>ISU!D24</f>
        <v>0</v>
      </c>
      <c r="E132" s="88">
        <f>D132/D134</f>
        <v>0</v>
      </c>
      <c r="F132" s="87">
        <f>SUM(ISU!E24:G24)</f>
        <v>0</v>
      </c>
      <c r="G132" s="88">
        <f>F132/F134</f>
        <v>0</v>
      </c>
      <c r="H132" s="87">
        <f>ISU!H24</f>
        <v>0</v>
      </c>
      <c r="I132" s="88">
        <f>H132/H134</f>
        <v>0</v>
      </c>
      <c r="J132" s="87">
        <f>ISU!I24</f>
        <v>0</v>
      </c>
      <c r="K132" s="88"/>
      <c r="L132" s="87">
        <f>SUM(ISU!J24:L24)</f>
        <v>0</v>
      </c>
      <c r="M132" s="88">
        <f>L132/L134</f>
        <v>0</v>
      </c>
      <c r="N132" s="87">
        <f>ISU!M24</f>
        <v>0</v>
      </c>
      <c r="O132" s="88">
        <f>N132/N134</f>
        <v>0</v>
      </c>
      <c r="P132" s="87">
        <f t="shared" si="21"/>
        <v>3078.3</v>
      </c>
      <c r="Q132" s="88">
        <f>P132/P134</f>
        <v>5.7405437581493609E-3</v>
      </c>
    </row>
    <row r="133" spans="1:17" ht="13" thickBot="1" x14ac:dyDescent="0.2">
      <c r="A133" s="83" t="s">
        <v>20</v>
      </c>
      <c r="B133" s="87">
        <f>ISU!C25</f>
        <v>21.9</v>
      </c>
      <c r="C133" s="88">
        <f>B133/B134</f>
        <v>2.9949864746957832E-4</v>
      </c>
      <c r="D133" s="87">
        <f>ISU!D25</f>
        <v>6103.2</v>
      </c>
      <c r="E133" s="88">
        <f>D133/D134</f>
        <v>2.9640709838469972E-2</v>
      </c>
      <c r="F133" s="87">
        <f>SUM(ISU!E25:G25)</f>
        <v>446.6</v>
      </c>
      <c r="G133" s="88">
        <f>F133/F134</f>
        <v>4.1847198692673265E-3</v>
      </c>
      <c r="H133" s="87">
        <f>ISU!H25</f>
        <v>63.9</v>
      </c>
      <c r="I133" s="88">
        <f>H133/H134</f>
        <v>3.8151531434712518E-2</v>
      </c>
      <c r="J133" s="87">
        <f>ISU!I25</f>
        <v>0</v>
      </c>
      <c r="K133" s="88"/>
      <c r="L133" s="87">
        <f>SUM(ISU!J25:L25)</f>
        <v>12762.1</v>
      </c>
      <c r="M133" s="88">
        <f>L133/L134</f>
        <v>0.14258596764859013</v>
      </c>
      <c r="N133" s="87">
        <f>ISU!M25</f>
        <v>37</v>
      </c>
      <c r="O133" s="88">
        <f>N133/N134</f>
        <v>6.238503029046133E-4</v>
      </c>
      <c r="P133" s="87">
        <f t="shared" si="21"/>
        <v>19434.7</v>
      </c>
      <c r="Q133" s="88">
        <f>P133/P134</f>
        <v>3.6242648792029812E-2</v>
      </c>
    </row>
    <row r="134" spans="1:17" ht="13" thickBot="1" x14ac:dyDescent="0.2">
      <c r="A134" s="89" t="s">
        <v>6</v>
      </c>
      <c r="B134" s="100">
        <f>SUM(B119:B133)</f>
        <v>73122.2</v>
      </c>
      <c r="C134" s="91">
        <f>B134/B134</f>
        <v>1</v>
      </c>
      <c r="D134" s="90">
        <f>SUM(D119:D133)</f>
        <v>205906.00000000006</v>
      </c>
      <c r="E134" s="91">
        <f>D134/D134</f>
        <v>1</v>
      </c>
      <c r="F134" s="90">
        <f>SUM(F119:F133)</f>
        <v>106721.60000000002</v>
      </c>
      <c r="G134" s="91">
        <f>F134/F134</f>
        <v>1</v>
      </c>
      <c r="H134" s="90">
        <f>SUM(H119:H133)</f>
        <v>1674.9</v>
      </c>
      <c r="I134" s="91">
        <f>H134/H134</f>
        <v>1</v>
      </c>
      <c r="J134" s="90">
        <f>SUM(J119:J133)</f>
        <v>0</v>
      </c>
      <c r="K134" s="91"/>
      <c r="L134" s="90">
        <f>SUM(L119:L133)</f>
        <v>89504.6</v>
      </c>
      <c r="M134" s="91">
        <f>L134/L134</f>
        <v>1</v>
      </c>
      <c r="N134" s="90">
        <f>SUM(N119:N133)</f>
        <v>59309.1</v>
      </c>
      <c r="O134" s="91">
        <f>N134/N134</f>
        <v>1</v>
      </c>
      <c r="P134" s="90">
        <f>SUM(P119:P133)</f>
        <v>536238.4</v>
      </c>
      <c r="Q134" s="91">
        <f>P134/P134</f>
        <v>1</v>
      </c>
    </row>
    <row r="135" spans="1:17" s="96" customFormat="1" x14ac:dyDescent="0.15">
      <c r="A135" s="93" t="s">
        <v>1</v>
      </c>
      <c r="B135" s="94">
        <f>B134/P134</f>
        <v>0.13636136464676904</v>
      </c>
      <c r="C135" s="94"/>
      <c r="D135" s="94">
        <f>D134/P134</f>
        <v>0.38398219896225272</v>
      </c>
      <c r="E135" s="94"/>
      <c r="F135" s="94">
        <f>F134/P134</f>
        <v>0.19901894381305035</v>
      </c>
      <c r="G135" s="94"/>
      <c r="H135" s="94">
        <f>H134/P134</f>
        <v>3.1234242083371874E-3</v>
      </c>
      <c r="I135" s="94"/>
      <c r="J135" s="94">
        <f>J134/P134</f>
        <v>0</v>
      </c>
      <c r="K135" s="94"/>
      <c r="L135" s="94">
        <f>L134/P134</f>
        <v>0.16691195557796681</v>
      </c>
      <c r="M135" s="95"/>
      <c r="N135" s="94">
        <f>N134/P134</f>
        <v>0.11060211279162402</v>
      </c>
      <c r="O135" s="95"/>
      <c r="P135" s="94">
        <f>P134/P134</f>
        <v>1</v>
      </c>
      <c r="Q135" s="95"/>
    </row>
    <row r="136" spans="1:17" x14ac:dyDescent="0.15">
      <c r="B136" s="97"/>
      <c r="D136" s="97"/>
    </row>
    <row r="137" spans="1:17" x14ac:dyDescent="0.15">
      <c r="A137" s="78" t="s">
        <v>24</v>
      </c>
    </row>
    <row r="138" spans="1:17" x14ac:dyDescent="0.15">
      <c r="A138" s="103" t="s">
        <v>25</v>
      </c>
      <c r="B138" s="103"/>
      <c r="C138" s="103"/>
      <c r="D138" s="103"/>
      <c r="E138" s="103"/>
      <c r="F138" s="103"/>
      <c r="G138" s="103"/>
      <c r="H138" s="103"/>
      <c r="I138" s="103"/>
      <c r="J138" s="103"/>
      <c r="K138" s="103"/>
      <c r="L138" s="103"/>
      <c r="M138" s="103"/>
      <c r="N138" s="103"/>
      <c r="O138" s="103"/>
      <c r="P138" s="103"/>
      <c r="Q138" s="103"/>
    </row>
    <row r="139" spans="1:17" x14ac:dyDescent="0.15">
      <c r="A139" s="103"/>
      <c r="B139" s="103"/>
      <c r="C139" s="103"/>
      <c r="D139" s="103"/>
      <c r="E139" s="103"/>
      <c r="F139" s="103"/>
      <c r="G139" s="103"/>
      <c r="H139" s="103"/>
      <c r="I139" s="103"/>
      <c r="J139" s="103"/>
      <c r="K139" s="103"/>
      <c r="L139" s="103"/>
      <c r="M139" s="103"/>
      <c r="N139" s="103"/>
      <c r="O139" s="103"/>
      <c r="P139" s="103"/>
      <c r="Q139" s="103"/>
    </row>
    <row r="141" spans="1:17" x14ac:dyDescent="0.15">
      <c r="A141" s="101" t="s">
        <v>86</v>
      </c>
      <c r="B141" s="101"/>
      <c r="C141" s="101"/>
      <c r="D141" s="101"/>
      <c r="E141" s="101"/>
      <c r="F141" s="101"/>
      <c r="G141" s="101"/>
      <c r="H141" s="101"/>
      <c r="I141" s="101"/>
      <c r="J141" s="101"/>
      <c r="K141" s="101"/>
      <c r="L141" s="101"/>
      <c r="M141" s="101"/>
      <c r="N141" s="101"/>
      <c r="O141" s="101"/>
      <c r="P141" s="101"/>
      <c r="Q141" s="101"/>
    </row>
    <row r="142" spans="1:17" x14ac:dyDescent="0.15">
      <c r="A142" s="101" t="str">
        <f>A2</f>
        <v>Total Expenditures by Fund and Object, Fiscal Year 2022</v>
      </c>
      <c r="B142" s="101"/>
      <c r="C142" s="101"/>
      <c r="D142" s="101"/>
      <c r="E142" s="101"/>
      <c r="F142" s="101"/>
      <c r="G142" s="101"/>
      <c r="H142" s="101"/>
      <c r="I142" s="101"/>
      <c r="J142" s="101"/>
      <c r="K142" s="101"/>
      <c r="L142" s="101"/>
      <c r="M142" s="101"/>
      <c r="N142" s="101"/>
      <c r="O142" s="101"/>
      <c r="P142" s="101"/>
      <c r="Q142" s="101"/>
    </row>
    <row r="143" spans="1:17" ht="13" thickBot="1" x14ac:dyDescent="0.2">
      <c r="A143" s="102" t="s">
        <v>0</v>
      </c>
      <c r="B143" s="102"/>
      <c r="C143" s="102"/>
      <c r="D143" s="102"/>
      <c r="E143" s="102"/>
      <c r="F143" s="102"/>
      <c r="G143" s="102"/>
      <c r="H143" s="102"/>
      <c r="I143" s="102"/>
      <c r="J143" s="102"/>
      <c r="K143" s="102"/>
      <c r="L143" s="102"/>
      <c r="M143" s="102"/>
      <c r="N143" s="102"/>
      <c r="O143" s="102"/>
      <c r="P143" s="102"/>
      <c r="Q143" s="102"/>
    </row>
    <row r="144" spans="1:17" ht="21.5" customHeight="1" x14ac:dyDescent="0.15">
      <c r="A144" s="108" t="s">
        <v>87</v>
      </c>
      <c r="B144" s="104" t="s">
        <v>46</v>
      </c>
      <c r="C144" s="105"/>
      <c r="D144" s="104" t="s">
        <v>2</v>
      </c>
      <c r="E144" s="105"/>
      <c r="F144" s="104" t="s">
        <v>21</v>
      </c>
      <c r="G144" s="105"/>
      <c r="H144" s="104" t="s">
        <v>22</v>
      </c>
      <c r="I144" s="105"/>
      <c r="J144" s="104" t="s">
        <v>4</v>
      </c>
      <c r="K144" s="105"/>
      <c r="L144" s="104" t="s">
        <v>23</v>
      </c>
      <c r="M144" s="105"/>
      <c r="N144" s="104" t="s">
        <v>5</v>
      </c>
      <c r="O144" s="105"/>
      <c r="P144" s="104" t="s">
        <v>6</v>
      </c>
      <c r="Q144" s="105"/>
    </row>
    <row r="145" spans="1:17" ht="21.5" customHeight="1" x14ac:dyDescent="0.15">
      <c r="A145" s="108"/>
      <c r="B145" s="106"/>
      <c r="C145" s="107"/>
      <c r="D145" s="106"/>
      <c r="E145" s="107"/>
      <c r="F145" s="106"/>
      <c r="G145" s="107"/>
      <c r="H145" s="106"/>
      <c r="I145" s="107"/>
      <c r="J145" s="106"/>
      <c r="K145" s="107"/>
      <c r="L145" s="106"/>
      <c r="M145" s="107"/>
      <c r="N145" s="106"/>
      <c r="O145" s="107"/>
      <c r="P145" s="106"/>
      <c r="Q145" s="107"/>
    </row>
    <row r="146" spans="1:17" ht="21.5" customHeight="1" thickBot="1" x14ac:dyDescent="0.2">
      <c r="A146" s="108"/>
      <c r="B146" s="106"/>
      <c r="C146" s="107"/>
      <c r="D146" s="106"/>
      <c r="E146" s="107"/>
      <c r="F146" s="106"/>
      <c r="G146" s="107"/>
      <c r="H146" s="106"/>
      <c r="I146" s="107"/>
      <c r="J146" s="106"/>
      <c r="K146" s="107"/>
      <c r="L146" s="106"/>
      <c r="M146" s="107"/>
      <c r="N146" s="106"/>
      <c r="O146" s="107"/>
      <c r="P146" s="106"/>
      <c r="Q146" s="107"/>
    </row>
    <row r="147" spans="1:17" x14ac:dyDescent="0.15">
      <c r="A147" s="79" t="s">
        <v>8</v>
      </c>
      <c r="B147" s="80">
        <f>NEIU!C11</f>
        <v>36272.699999999997</v>
      </c>
      <c r="C147" s="81">
        <f>B147/B162</f>
        <v>0.97127884901178996</v>
      </c>
      <c r="D147" s="80">
        <f>NEIU!D11</f>
        <v>29028.281980000007</v>
      </c>
      <c r="E147" s="81">
        <f>D147/D162</f>
        <v>0.57524440861673554</v>
      </c>
      <c r="F147" s="80">
        <f>SUM(NEIU!E11:G11)</f>
        <v>5810.7656699999998</v>
      </c>
      <c r="G147" s="81">
        <f>F147/F162</f>
        <v>0.11442947030649371</v>
      </c>
      <c r="H147" s="80">
        <f>NEIU!H11</f>
        <v>143.99352999999999</v>
      </c>
      <c r="I147" s="81">
        <f>H147/H162</f>
        <v>0.66065633558665504</v>
      </c>
      <c r="J147" s="80">
        <f>NEIU!I11</f>
        <v>0</v>
      </c>
      <c r="K147" s="81"/>
      <c r="L147" s="80">
        <f>SUM(NEIU!J11:L11)</f>
        <v>3036.6560399999998</v>
      </c>
      <c r="M147" s="81">
        <f>L147/L162</f>
        <v>0.19686363750728036</v>
      </c>
      <c r="N147" s="80">
        <f>NEIU!M11</f>
        <v>572.10963000000004</v>
      </c>
      <c r="O147" s="81">
        <f>N147/N162</f>
        <v>0.37523922327614651</v>
      </c>
      <c r="P147" s="80">
        <f>B147+D147+F147+H147+J147+L147+N147</f>
        <v>74864.50685000002</v>
      </c>
      <c r="Q147" s="81">
        <f>P147/P162</f>
        <v>0.48065269942172101</v>
      </c>
    </row>
    <row r="148" spans="1:17" x14ac:dyDescent="0.15">
      <c r="A148" s="83" t="s">
        <v>17</v>
      </c>
      <c r="B148" s="87">
        <f>NEIU!C12</f>
        <v>0</v>
      </c>
      <c r="C148" s="88">
        <f>B148/B162</f>
        <v>0</v>
      </c>
      <c r="D148" s="87">
        <f>NEIU!D12</f>
        <v>929.06277</v>
      </c>
      <c r="E148" s="88">
        <f>D148/D162</f>
        <v>1.8410947091691301E-2</v>
      </c>
      <c r="F148" s="87">
        <f>SUM(NEIU!E12:G12)</f>
        <v>94.792149999999992</v>
      </c>
      <c r="G148" s="88">
        <f>F148/F162</f>
        <v>1.8667101944439101E-3</v>
      </c>
      <c r="H148" s="87">
        <f>NEIU!H12</f>
        <v>2.3324799999999999</v>
      </c>
      <c r="I148" s="88">
        <f>H148/H162</f>
        <v>1.0701645342184202E-2</v>
      </c>
      <c r="J148" s="87">
        <f>NEIU!I12</f>
        <v>0</v>
      </c>
      <c r="K148" s="88"/>
      <c r="L148" s="87">
        <f>SUM(NEIU!J12:L12)</f>
        <v>50.302669999999999</v>
      </c>
      <c r="M148" s="88">
        <f>L148/L162</f>
        <v>3.261076151557931E-3</v>
      </c>
      <c r="N148" s="87">
        <f>NEIU!M12</f>
        <v>9.7785400000000013</v>
      </c>
      <c r="O148" s="88">
        <f>N148/N162</f>
        <v>6.413616485313715E-3</v>
      </c>
      <c r="P148" s="87">
        <f t="shared" ref="P148:P153" si="22">B148+D148+F148+H148+J148+L148+N148</f>
        <v>1086.2686100000001</v>
      </c>
      <c r="Q148" s="88">
        <f>P148/P162</f>
        <v>6.9741718961657808E-3</v>
      </c>
    </row>
    <row r="149" spans="1:17" x14ac:dyDescent="0.15">
      <c r="A149" s="86" t="s">
        <v>9</v>
      </c>
      <c r="B149" s="84">
        <f>NEIU!C13</f>
        <v>0</v>
      </c>
      <c r="C149" s="85">
        <f>B149/B162</f>
        <v>0</v>
      </c>
      <c r="D149" s="84">
        <f>NEIU!D13</f>
        <v>13270.891240000001</v>
      </c>
      <c r="E149" s="85">
        <f>D149/D162</f>
        <v>0.26298511184473533</v>
      </c>
      <c r="F149" s="84">
        <f>SUM(NEIU!E13:G13)</f>
        <v>5852.9717300000002</v>
      </c>
      <c r="G149" s="85">
        <f>F149/F162</f>
        <v>0.11526062016931791</v>
      </c>
      <c r="H149" s="84">
        <f>NEIU!H13</f>
        <v>26.278369999999999</v>
      </c>
      <c r="I149" s="85">
        <f>H149/H162</f>
        <v>0.1205677201565257</v>
      </c>
      <c r="J149" s="84">
        <f>NEIU!I13</f>
        <v>0</v>
      </c>
      <c r="K149" s="85"/>
      <c r="L149" s="84">
        <f>SUM(NEIU!J13:L13)</f>
        <v>8174.0183400000005</v>
      </c>
      <c r="M149" s="85">
        <f>L149/L162</f>
        <v>0.52991414314530716</v>
      </c>
      <c r="N149" s="84">
        <f>NEIU!M13</f>
        <v>445.99787000000003</v>
      </c>
      <c r="O149" s="85">
        <f>N149/N162</f>
        <v>0.29252416940021753</v>
      </c>
      <c r="P149" s="84">
        <f t="shared" si="22"/>
        <v>27770.157550000004</v>
      </c>
      <c r="Q149" s="85">
        <f>P149/P162</f>
        <v>0.17829278187216141</v>
      </c>
    </row>
    <row r="150" spans="1:17" x14ac:dyDescent="0.15">
      <c r="A150" s="86" t="s">
        <v>10</v>
      </c>
      <c r="B150" s="84">
        <f>NEIU!C14</f>
        <v>0</v>
      </c>
      <c r="C150" s="85">
        <f>B150/B162</f>
        <v>0</v>
      </c>
      <c r="D150" s="84">
        <f>NEIU!D14</f>
        <v>113.95322</v>
      </c>
      <c r="E150" s="85">
        <f>D150/D162</f>
        <v>2.2581754130001994E-3</v>
      </c>
      <c r="F150" s="84">
        <f>SUM(NEIU!E14:G14)</f>
        <v>95.024299999999997</v>
      </c>
      <c r="G150" s="85">
        <f>F150/F162</f>
        <v>1.8712818469661934E-3</v>
      </c>
      <c r="H150" s="84">
        <f>NEIU!H14</f>
        <v>0</v>
      </c>
      <c r="I150" s="85">
        <f>H150/H162</f>
        <v>0</v>
      </c>
      <c r="J150" s="84">
        <f>NEIU!I14</f>
        <v>0</v>
      </c>
      <c r="K150" s="85"/>
      <c r="L150" s="84">
        <f>SUM(NEIU!J14:L14)</f>
        <v>24.258200000000002</v>
      </c>
      <c r="M150" s="85">
        <f>L150/L162</f>
        <v>1.572636949484443E-3</v>
      </c>
      <c r="N150" s="84">
        <f>NEIU!M14</f>
        <v>18.35284</v>
      </c>
      <c r="O150" s="85">
        <f>N150/N162</f>
        <v>1.2037387705764352E-2</v>
      </c>
      <c r="P150" s="84">
        <f t="shared" si="22"/>
        <v>251.58856000000003</v>
      </c>
      <c r="Q150" s="85">
        <f>P150/P162</f>
        <v>1.6152743883014518E-3</v>
      </c>
    </row>
    <row r="151" spans="1:17" x14ac:dyDescent="0.15">
      <c r="A151" s="83" t="s">
        <v>11</v>
      </c>
      <c r="B151" s="87">
        <f>NEIU!C15</f>
        <v>0</v>
      </c>
      <c r="C151" s="88">
        <f>B151/B162</f>
        <v>0</v>
      </c>
      <c r="D151" s="87">
        <f>NEIU!D15</f>
        <v>641.83915000000002</v>
      </c>
      <c r="E151" s="88">
        <f>D151/D162</f>
        <v>1.271912621364229E-2</v>
      </c>
      <c r="F151" s="87">
        <f>SUM(NEIU!E15:G15)</f>
        <v>561.71720999999991</v>
      </c>
      <c r="G151" s="88">
        <f>F151/F162</f>
        <v>1.1061709670068571E-2</v>
      </c>
      <c r="H151" s="87">
        <f>NEIU!H15</f>
        <v>2.7399999999999997E-2</v>
      </c>
      <c r="I151" s="88">
        <f>H151/H162</f>
        <v>1.2571386780416E-4</v>
      </c>
      <c r="J151" s="87">
        <f>NEIU!I15</f>
        <v>0</v>
      </c>
      <c r="K151" s="88"/>
      <c r="L151" s="87">
        <f>SUM(NEIU!J15:L15)</f>
        <v>385.82765999999998</v>
      </c>
      <c r="M151" s="88">
        <f>L151/L162</f>
        <v>2.5012854797516748E-2</v>
      </c>
      <c r="N151" s="87">
        <f>NEIU!M15</f>
        <v>85.219490000000008</v>
      </c>
      <c r="O151" s="88">
        <f>N151/N162</f>
        <v>5.5894348842877084E-2</v>
      </c>
      <c r="P151" s="87">
        <f t="shared" si="22"/>
        <v>1674.6309099999999</v>
      </c>
      <c r="Q151" s="88">
        <f>P151/P162</f>
        <v>1.0751635204641074E-2</v>
      </c>
    </row>
    <row r="152" spans="1:17" x14ac:dyDescent="0.15">
      <c r="A152" s="83" t="s">
        <v>12</v>
      </c>
      <c r="B152" s="87">
        <f>NEIU!C16</f>
        <v>0</v>
      </c>
      <c r="C152" s="88">
        <f>B152/B162</f>
        <v>0</v>
      </c>
      <c r="D152" s="87">
        <f>NEIU!D16</f>
        <v>113.43814999999999</v>
      </c>
      <c r="E152" s="88">
        <f>D152/D162</f>
        <v>2.2479684314864338E-3</v>
      </c>
      <c r="F152" s="87">
        <f>SUM(NEIU!E16:G16)</f>
        <v>3800.3290400000001</v>
      </c>
      <c r="G152" s="88">
        <f>F152/F162</f>
        <v>7.4838612281810657E-2</v>
      </c>
      <c r="H152" s="87">
        <f>NEIU!H16</f>
        <v>2.55267</v>
      </c>
      <c r="I152" s="88">
        <f>H152/H162</f>
        <v>1.1711898501008946E-2</v>
      </c>
      <c r="J152" s="87">
        <f>NEIU!I16</f>
        <v>0</v>
      </c>
      <c r="K152" s="88"/>
      <c r="L152" s="87">
        <f>SUM(NEIU!J16:L16)</f>
        <v>894.18692999999996</v>
      </c>
      <c r="M152" s="88">
        <f>L152/L162</f>
        <v>5.7969321955629809E-2</v>
      </c>
      <c r="N152" s="87">
        <f>NEIU!M16</f>
        <v>55.79654</v>
      </c>
      <c r="O152" s="88">
        <f>N152/N162</f>
        <v>3.6596220782188965E-2</v>
      </c>
      <c r="P152" s="87">
        <f t="shared" si="22"/>
        <v>4866.3033300000006</v>
      </c>
      <c r="Q152" s="88">
        <f>P152/P162</f>
        <v>3.1243134165778716E-2</v>
      </c>
    </row>
    <row r="153" spans="1:17" x14ac:dyDescent="0.15">
      <c r="A153" s="83" t="s">
        <v>13</v>
      </c>
      <c r="B153" s="87">
        <f>NEIU!C17</f>
        <v>0</v>
      </c>
      <c r="C153" s="88">
        <f>B153/B162</f>
        <v>0</v>
      </c>
      <c r="D153" s="87">
        <f>NEIU!D17</f>
        <v>3333.1560399999998</v>
      </c>
      <c r="E153" s="88">
        <f>D153/D162</f>
        <v>6.6052113465693271E-2</v>
      </c>
      <c r="F153" s="87">
        <f>SUM(NEIU!E17:G17)</f>
        <v>32840.193249999997</v>
      </c>
      <c r="G153" s="88">
        <f>F153/F162</f>
        <v>0.64671097266264221</v>
      </c>
      <c r="H153" s="87">
        <f>NEIU!H17</f>
        <v>0</v>
      </c>
      <c r="I153" s="88">
        <f>H153/H162</f>
        <v>0</v>
      </c>
      <c r="J153" s="87">
        <f>NEIU!I17</f>
        <v>0</v>
      </c>
      <c r="K153" s="88"/>
      <c r="L153" s="87">
        <f>SUM(NEIU!J17:L17)</f>
        <v>53.772680000000001</v>
      </c>
      <c r="M153" s="88">
        <f>L153/L162</f>
        <v>3.4860337304830169E-3</v>
      </c>
      <c r="N153" s="87">
        <f>NEIU!M17</f>
        <v>0</v>
      </c>
      <c r="O153" s="88">
        <f>N153/N162</f>
        <v>0</v>
      </c>
      <c r="P153" s="87">
        <f t="shared" si="22"/>
        <v>36227.12197</v>
      </c>
      <c r="Q153" s="88">
        <f>P153/P162</f>
        <v>0.23258904252249718</v>
      </c>
    </row>
    <row r="154" spans="1:17" x14ac:dyDescent="0.15">
      <c r="A154" s="83" t="s">
        <v>14</v>
      </c>
      <c r="B154" s="87">
        <f>NEIU!C18</f>
        <v>0</v>
      </c>
      <c r="C154" s="88">
        <f>B154/B162</f>
        <v>0</v>
      </c>
      <c r="D154" s="87">
        <f>NEIU!D18</f>
        <v>192.97479000000001</v>
      </c>
      <c r="E154" s="88">
        <f>D154/D162</f>
        <v>3.8241212148886774E-3</v>
      </c>
      <c r="F154" s="87">
        <f>SUM(NEIU!E18:G18)</f>
        <v>62.829010000000004</v>
      </c>
      <c r="G154" s="88">
        <f>F154/F162</f>
        <v>1.2372707389147559E-3</v>
      </c>
      <c r="H154" s="87">
        <f>NEIU!H18</f>
        <v>0</v>
      </c>
      <c r="I154" s="88">
        <f>H154/H162</f>
        <v>0</v>
      </c>
      <c r="J154" s="87">
        <f>NEIU!I18</f>
        <v>0</v>
      </c>
      <c r="K154" s="88"/>
      <c r="L154" s="87">
        <f>SUM(NEIU!J18:L18)</f>
        <v>49.013280000000002</v>
      </c>
      <c r="M154" s="88">
        <f>L154/L162</f>
        <v>3.1774861755376267E-3</v>
      </c>
      <c r="N154" s="87">
        <f>NEIU!M18</f>
        <v>0.22394</v>
      </c>
      <c r="O154" s="88">
        <f>N154/N162</f>
        <v>1.468793169247304E-4</v>
      </c>
      <c r="P154" s="87">
        <f>B154+D154+F154+H154+J154+L154+N154</f>
        <v>305.04102000000006</v>
      </c>
      <c r="Q154" s="88">
        <f>P154/P162</f>
        <v>1.9584552929884846E-3</v>
      </c>
    </row>
    <row r="155" spans="1:17" x14ac:dyDescent="0.15">
      <c r="A155" s="83" t="s">
        <v>81</v>
      </c>
      <c r="B155" s="87">
        <f>NEIU!C19</f>
        <v>0</v>
      </c>
      <c r="C155" s="88">
        <f>B155/B162</f>
        <v>0</v>
      </c>
      <c r="D155" s="87">
        <f>NEIU!D19</f>
        <v>34.187400000000004</v>
      </c>
      <c r="E155" s="88">
        <f>D155/D162</f>
        <v>6.7748104103072316E-4</v>
      </c>
      <c r="F155" s="87">
        <f>SUM(NEIU!E19:G19)</f>
        <v>0</v>
      </c>
      <c r="G155" s="88">
        <f>F155/F162</f>
        <v>0</v>
      </c>
      <c r="H155" s="87">
        <f>NEIU!H19</f>
        <v>0</v>
      </c>
      <c r="I155" s="88">
        <f>H155/H162</f>
        <v>0</v>
      </c>
      <c r="J155" s="87">
        <f>NEIU!I19</f>
        <v>0</v>
      </c>
      <c r="K155" s="88"/>
      <c r="L155" s="87">
        <f>SUM(NEIU!J19:L19)</f>
        <v>2.6724899999999998</v>
      </c>
      <c r="M155" s="88">
        <f>L155/L162</f>
        <v>1.7325508574946529E-4</v>
      </c>
      <c r="N155" s="87">
        <f>NEIU!M19</f>
        <v>0</v>
      </c>
      <c r="O155" s="88">
        <f>N155/N162</f>
        <v>0</v>
      </c>
      <c r="P155" s="87">
        <f t="shared" ref="P155:P161" si="23">B155+D155+F155+H155+J155+L155+N155</f>
        <v>36.859890000000007</v>
      </c>
      <c r="Q155" s="88">
        <f>P155/P162</f>
        <v>2.3665160400222017E-4</v>
      </c>
    </row>
    <row r="156" spans="1:17" x14ac:dyDescent="0.15">
      <c r="A156" s="83" t="s">
        <v>15</v>
      </c>
      <c r="B156" s="87">
        <f>NEIU!C20</f>
        <v>0</v>
      </c>
      <c r="C156" s="88">
        <f>B156/B162</f>
        <v>0</v>
      </c>
      <c r="D156" s="87">
        <f>NEIU!D20</f>
        <v>0</v>
      </c>
      <c r="E156" s="88">
        <f>D156/D162</f>
        <v>0</v>
      </c>
      <c r="F156" s="87">
        <f>SUM(NEIU!E20:G20)</f>
        <v>0</v>
      </c>
      <c r="G156" s="88">
        <f>F156/F162</f>
        <v>0</v>
      </c>
      <c r="H156" s="87">
        <f>NEIU!H20</f>
        <v>0</v>
      </c>
      <c r="I156" s="88">
        <f>H156/H162</f>
        <v>0</v>
      </c>
      <c r="J156" s="87">
        <f>NEIU!I20</f>
        <v>0</v>
      </c>
      <c r="K156" s="88"/>
      <c r="L156" s="87">
        <f>SUM(NEIU!J20:L20)</f>
        <v>0</v>
      </c>
      <c r="M156" s="88">
        <f>L156/L162</f>
        <v>0</v>
      </c>
      <c r="N156" s="87">
        <f>NEIU!M20</f>
        <v>0</v>
      </c>
      <c r="O156" s="88">
        <f>N156/N162</f>
        <v>0</v>
      </c>
      <c r="P156" s="87">
        <f t="shared" si="23"/>
        <v>0</v>
      </c>
      <c r="Q156" s="88">
        <f>P156/P162</f>
        <v>0</v>
      </c>
    </row>
    <row r="157" spans="1:17" x14ac:dyDescent="0.15">
      <c r="A157" s="83" t="s">
        <v>19</v>
      </c>
      <c r="B157" s="87">
        <f>NEIU!C21</f>
        <v>0</v>
      </c>
      <c r="C157" s="88">
        <f>B157/B162</f>
        <v>0</v>
      </c>
      <c r="D157" s="87">
        <f>NEIU!D21</f>
        <v>572.00783999999999</v>
      </c>
      <c r="E157" s="88">
        <f>D157/D162</f>
        <v>1.1335300927269558E-2</v>
      </c>
      <c r="F157" s="87">
        <f>SUM(NEIU!E21:G21)</f>
        <v>0</v>
      </c>
      <c r="G157" s="88">
        <f>F157/F162</f>
        <v>0</v>
      </c>
      <c r="H157" s="87">
        <f>NEIU!H21</f>
        <v>0</v>
      </c>
      <c r="I157" s="88">
        <f>H157/H162</f>
        <v>0</v>
      </c>
      <c r="J157" s="87">
        <f>NEIU!I21</f>
        <v>0</v>
      </c>
      <c r="K157" s="88"/>
      <c r="L157" s="87">
        <f>SUM(NEIU!J21:L21)</f>
        <v>0</v>
      </c>
      <c r="M157" s="88">
        <f>L157/L162</f>
        <v>0</v>
      </c>
      <c r="N157" s="87">
        <f>NEIU!M21</f>
        <v>0</v>
      </c>
      <c r="O157" s="88">
        <f>N157/N162</f>
        <v>0</v>
      </c>
      <c r="P157" s="87">
        <f t="shared" si="23"/>
        <v>572.00783999999999</v>
      </c>
      <c r="Q157" s="88">
        <f>P157/P162</f>
        <v>3.6724627457609149E-3</v>
      </c>
    </row>
    <row r="158" spans="1:17" x14ac:dyDescent="0.15">
      <c r="A158" s="83" t="s">
        <v>16</v>
      </c>
      <c r="B158" s="87">
        <f>NEIU!C22</f>
        <v>0</v>
      </c>
      <c r="C158" s="88">
        <f>B158/B162</f>
        <v>0</v>
      </c>
      <c r="D158" s="87">
        <f>NEIU!D22</f>
        <v>0</v>
      </c>
      <c r="E158" s="88">
        <f>D158/D162</f>
        <v>0</v>
      </c>
      <c r="F158" s="87">
        <f>SUM(NEIU!E22:G22)</f>
        <v>0</v>
      </c>
      <c r="G158" s="88">
        <f>F158/F162</f>
        <v>0</v>
      </c>
      <c r="H158" s="87">
        <f>NEIU!H22</f>
        <v>0</v>
      </c>
      <c r="I158" s="88">
        <f>H158/H162</f>
        <v>0</v>
      </c>
      <c r="J158" s="87">
        <f>NEIU!I22</f>
        <v>0</v>
      </c>
      <c r="K158" s="88"/>
      <c r="L158" s="87">
        <f>SUM(NEIU!J22:L22)</f>
        <v>0</v>
      </c>
      <c r="M158" s="88">
        <f>L158/L162</f>
        <v>0</v>
      </c>
      <c r="N158" s="87">
        <f>NEIU!M22</f>
        <v>0</v>
      </c>
      <c r="O158" s="88">
        <f>N158/N162</f>
        <v>0</v>
      </c>
      <c r="P158" s="87">
        <f t="shared" si="23"/>
        <v>0</v>
      </c>
      <c r="Q158" s="88">
        <f>P158/P162</f>
        <v>0</v>
      </c>
    </row>
    <row r="159" spans="1:17" x14ac:dyDescent="0.15">
      <c r="A159" s="83" t="s">
        <v>18</v>
      </c>
      <c r="B159" s="87">
        <f>NEIU!C23</f>
        <v>0</v>
      </c>
      <c r="C159" s="88">
        <f>B159/B162</f>
        <v>0</v>
      </c>
      <c r="D159" s="87">
        <f>NEIU!D23</f>
        <v>0</v>
      </c>
      <c r="E159" s="88">
        <f>D159/D162</f>
        <v>0</v>
      </c>
      <c r="F159" s="87">
        <f>SUM(NEIU!E23:G23)</f>
        <v>0</v>
      </c>
      <c r="G159" s="88">
        <f>F159/F162</f>
        <v>0</v>
      </c>
      <c r="H159" s="87">
        <f>NEIU!H23</f>
        <v>0</v>
      </c>
      <c r="I159" s="88">
        <f>H159/H162</f>
        <v>0</v>
      </c>
      <c r="J159" s="87">
        <f>NEIU!I23</f>
        <v>0</v>
      </c>
      <c r="K159" s="88"/>
      <c r="L159" s="87">
        <f>SUM(NEIU!J23:L23)</f>
        <v>0</v>
      </c>
      <c r="M159" s="88">
        <f>L159/L162</f>
        <v>0</v>
      </c>
      <c r="N159" s="87">
        <f>NEIU!M23</f>
        <v>0</v>
      </c>
      <c r="O159" s="88">
        <f>N159/N162</f>
        <v>0</v>
      </c>
      <c r="P159" s="87">
        <f t="shared" si="23"/>
        <v>0</v>
      </c>
      <c r="Q159" s="88">
        <f>P159/P162</f>
        <v>0</v>
      </c>
    </row>
    <row r="160" spans="1:17" x14ac:dyDescent="0.15">
      <c r="A160" s="83" t="s">
        <v>75</v>
      </c>
      <c r="B160" s="87">
        <f>NEIU!C24</f>
        <v>1072.5999999999999</v>
      </c>
      <c r="C160" s="88">
        <f>B160/B162</f>
        <v>2.8721150988210029E-2</v>
      </c>
      <c r="D160" s="87">
        <f>NEIU!D24</f>
        <v>0</v>
      </c>
      <c r="E160" s="88">
        <f>D160/D162</f>
        <v>0</v>
      </c>
      <c r="F160" s="87">
        <f>SUM(NEIU!E24:G24)</f>
        <v>1114.47147</v>
      </c>
      <c r="G160" s="88">
        <f>F160/F162</f>
        <v>2.194691495515072E-2</v>
      </c>
      <c r="H160" s="87">
        <f>NEIU!H24</f>
        <v>27.123549999999998</v>
      </c>
      <c r="I160" s="88">
        <f>H160/H162</f>
        <v>0.12444548828757387</v>
      </c>
      <c r="J160" s="87">
        <f>NEIU!I24</f>
        <v>0</v>
      </c>
      <c r="K160" s="88"/>
      <c r="L160" s="87">
        <f>SUM(NEIU!J24:L24)</f>
        <v>291.62893000000003</v>
      </c>
      <c r="M160" s="88">
        <f>L160/L162</f>
        <v>1.8906037169147429E-2</v>
      </c>
      <c r="N160" s="87">
        <f>NEIU!M24</f>
        <v>8.2819699999999994</v>
      </c>
      <c r="O160" s="88">
        <f>N160/N162</f>
        <v>5.4320357970488045E-3</v>
      </c>
      <c r="P160" s="87">
        <f t="shared" si="23"/>
        <v>2514.1059199999995</v>
      </c>
      <c r="Q160" s="88">
        <f>P160/P162</f>
        <v>1.6141317800988479E-2</v>
      </c>
    </row>
    <row r="161" spans="1:17" ht="13" thickBot="1" x14ac:dyDescent="0.2">
      <c r="A161" s="83" t="s">
        <v>20</v>
      </c>
      <c r="B161" s="87">
        <f>NEIU!C25</f>
        <v>0</v>
      </c>
      <c r="C161" s="88">
        <f>B161/B162</f>
        <v>0</v>
      </c>
      <c r="D161" s="87">
        <f>NEIU!D25</f>
        <v>2232.7265600000001</v>
      </c>
      <c r="E161" s="88">
        <f>D161/D162</f>
        <v>4.4245245739826522E-2</v>
      </c>
      <c r="F161" s="87">
        <f>SUM(NEIU!E25:G25)</f>
        <v>547.23098000000005</v>
      </c>
      <c r="G161" s="88">
        <f>F161/F162</f>
        <v>1.0776437174191446E-2</v>
      </c>
      <c r="H161" s="87">
        <f>NEIU!H25</f>
        <v>15.647270000000001</v>
      </c>
      <c r="I161" s="88">
        <f>H161/H162</f>
        <v>7.1791198258248132E-2</v>
      </c>
      <c r="J161" s="87">
        <f>NEIU!I25</f>
        <v>0</v>
      </c>
      <c r="K161" s="88"/>
      <c r="L161" s="87">
        <f>SUM(NEIU!J25:L25)</f>
        <v>2462.8376799999996</v>
      </c>
      <c r="M161" s="88">
        <f>L161/L162</f>
        <v>0.15966351733230585</v>
      </c>
      <c r="N161" s="87">
        <f>NEIU!M25</f>
        <v>328.89224000000002</v>
      </c>
      <c r="O161" s="88">
        <f>N161/N162</f>
        <v>0.21571611839351831</v>
      </c>
      <c r="P161" s="87">
        <f t="shared" si="23"/>
        <v>5587.3347299999996</v>
      </c>
      <c r="Q161" s="88">
        <f>P161/P162</f>
        <v>3.5872373084993234E-2</v>
      </c>
    </row>
    <row r="162" spans="1:17" ht="13" thickBot="1" x14ac:dyDescent="0.2">
      <c r="A162" s="89" t="s">
        <v>6</v>
      </c>
      <c r="B162" s="90">
        <f>SUM(B147:B161)</f>
        <v>37345.299999999996</v>
      </c>
      <c r="C162" s="91">
        <f>B162/B162</f>
        <v>1</v>
      </c>
      <c r="D162" s="90">
        <f>SUM(D147:D161)</f>
        <v>50462.519140000019</v>
      </c>
      <c r="E162" s="91">
        <f>D162/D162</f>
        <v>1</v>
      </c>
      <c r="F162" s="90">
        <f>SUM(F147:F161)</f>
        <v>50780.324809999991</v>
      </c>
      <c r="G162" s="91">
        <f>F162/F162</f>
        <v>1</v>
      </c>
      <c r="H162" s="90">
        <f>SUM(H147:H161)</f>
        <v>217.95526999999998</v>
      </c>
      <c r="I162" s="91">
        <f>H162/H162</f>
        <v>1</v>
      </c>
      <c r="J162" s="90">
        <f>SUM(J147:J161)</f>
        <v>0</v>
      </c>
      <c r="K162" s="91"/>
      <c r="L162" s="90">
        <f>SUM(L147:L161)</f>
        <v>15425.174900000002</v>
      </c>
      <c r="M162" s="91">
        <f>L162/L162</f>
        <v>1</v>
      </c>
      <c r="N162" s="90">
        <f>SUM(N147:N161)</f>
        <v>1524.6530600000001</v>
      </c>
      <c r="O162" s="91">
        <f>N162/N162</f>
        <v>1</v>
      </c>
      <c r="P162" s="90">
        <f>SUM(P147:P161)</f>
        <v>155755.92718000003</v>
      </c>
      <c r="Q162" s="91">
        <f>P162/P162</f>
        <v>1</v>
      </c>
    </row>
    <row r="163" spans="1:17" s="96" customFormat="1" x14ac:dyDescent="0.15">
      <c r="A163" s="93" t="s">
        <v>1</v>
      </c>
      <c r="B163" s="94">
        <f>B162/P162</f>
        <v>0.23976808251310869</v>
      </c>
      <c r="C163" s="94"/>
      <c r="D163" s="94">
        <f>D162/P162</f>
        <v>0.32398458314644285</v>
      </c>
      <c r="E163" s="94"/>
      <c r="F163" s="94">
        <f>F162/P162</f>
        <v>0.3260249913399153</v>
      </c>
      <c r="G163" s="94"/>
      <c r="H163" s="94">
        <f>H162/P162</f>
        <v>1.3993385288517399E-3</v>
      </c>
      <c r="I163" s="94"/>
      <c r="J163" s="94">
        <f>J162/P162</f>
        <v>0</v>
      </c>
      <c r="K163" s="94"/>
      <c r="L163" s="94">
        <f>L162/P162</f>
        <v>9.9034272269933138E-2</v>
      </c>
      <c r="M163" s="95"/>
      <c r="N163" s="94">
        <f>N162/P162</f>
        <v>9.7887322017481109E-3</v>
      </c>
      <c r="O163" s="95"/>
      <c r="P163" s="94">
        <f>P162/P162</f>
        <v>1</v>
      </c>
      <c r="Q163" s="95"/>
    </row>
    <row r="164" spans="1:17" x14ac:dyDescent="0.15">
      <c r="B164" s="97"/>
      <c r="D164" s="97"/>
    </row>
    <row r="165" spans="1:17" x14ac:dyDescent="0.15">
      <c r="A165" s="78" t="s">
        <v>24</v>
      </c>
    </row>
    <row r="166" spans="1:17" x14ac:dyDescent="0.15">
      <c r="A166" s="103" t="s">
        <v>25</v>
      </c>
      <c r="B166" s="103"/>
      <c r="C166" s="103"/>
      <c r="D166" s="103"/>
      <c r="E166" s="103"/>
      <c r="F166" s="103"/>
      <c r="G166" s="103"/>
      <c r="H166" s="103"/>
      <c r="I166" s="103"/>
      <c r="J166" s="103"/>
      <c r="K166" s="103"/>
      <c r="L166" s="103"/>
      <c r="M166" s="103"/>
      <c r="N166" s="103"/>
      <c r="O166" s="103"/>
      <c r="P166" s="103"/>
      <c r="Q166" s="103"/>
    </row>
    <row r="167" spans="1:17" x14ac:dyDescent="0.15">
      <c r="A167" s="103"/>
      <c r="B167" s="103"/>
      <c r="C167" s="103"/>
      <c r="D167" s="103"/>
      <c r="E167" s="103"/>
      <c r="F167" s="103"/>
      <c r="G167" s="103"/>
      <c r="H167" s="103"/>
      <c r="I167" s="103"/>
      <c r="J167" s="103"/>
      <c r="K167" s="103"/>
      <c r="L167" s="103"/>
      <c r="M167" s="103"/>
      <c r="N167" s="103"/>
      <c r="O167" s="103"/>
      <c r="P167" s="103"/>
      <c r="Q167" s="103"/>
    </row>
    <row r="169" spans="1:17" x14ac:dyDescent="0.15">
      <c r="A169" s="101" t="s">
        <v>89</v>
      </c>
      <c r="B169" s="101"/>
      <c r="C169" s="101"/>
      <c r="D169" s="101"/>
      <c r="E169" s="101"/>
      <c r="F169" s="101"/>
      <c r="G169" s="101"/>
      <c r="H169" s="101"/>
      <c r="I169" s="101"/>
      <c r="J169" s="101"/>
      <c r="K169" s="101"/>
      <c r="L169" s="101"/>
      <c r="M169" s="101"/>
      <c r="N169" s="101"/>
      <c r="O169" s="101"/>
      <c r="P169" s="101"/>
      <c r="Q169" s="101"/>
    </row>
    <row r="170" spans="1:17" x14ac:dyDescent="0.15">
      <c r="A170" s="101" t="str">
        <f>A2</f>
        <v>Total Expenditures by Fund and Object, Fiscal Year 2022</v>
      </c>
      <c r="B170" s="101"/>
      <c r="C170" s="101"/>
      <c r="D170" s="101"/>
      <c r="E170" s="101"/>
      <c r="F170" s="101"/>
      <c r="G170" s="101"/>
      <c r="H170" s="101"/>
      <c r="I170" s="101"/>
      <c r="J170" s="101"/>
      <c r="K170" s="101"/>
      <c r="L170" s="101"/>
      <c r="M170" s="101"/>
      <c r="N170" s="101"/>
      <c r="O170" s="101"/>
      <c r="P170" s="101"/>
      <c r="Q170" s="101"/>
    </row>
    <row r="171" spans="1:17" ht="13" thickBot="1" x14ac:dyDescent="0.2">
      <c r="A171" s="102" t="s">
        <v>0</v>
      </c>
      <c r="B171" s="102"/>
      <c r="C171" s="102"/>
      <c r="D171" s="102"/>
      <c r="E171" s="102"/>
      <c r="F171" s="102"/>
      <c r="G171" s="102"/>
      <c r="H171" s="102"/>
      <c r="I171" s="102"/>
      <c r="J171" s="102"/>
      <c r="K171" s="102"/>
      <c r="L171" s="102"/>
      <c r="M171" s="102"/>
      <c r="N171" s="102"/>
      <c r="O171" s="102"/>
      <c r="P171" s="102"/>
      <c r="Q171" s="102"/>
    </row>
    <row r="172" spans="1:17" ht="21.5" customHeight="1" x14ac:dyDescent="0.15">
      <c r="A172" s="108" t="s">
        <v>88</v>
      </c>
      <c r="B172" s="104" t="s">
        <v>46</v>
      </c>
      <c r="C172" s="105"/>
      <c r="D172" s="104" t="s">
        <v>2</v>
      </c>
      <c r="E172" s="105"/>
      <c r="F172" s="104" t="s">
        <v>21</v>
      </c>
      <c r="G172" s="105"/>
      <c r="H172" s="104" t="s">
        <v>22</v>
      </c>
      <c r="I172" s="105"/>
      <c r="J172" s="104" t="s">
        <v>4</v>
      </c>
      <c r="K172" s="105"/>
      <c r="L172" s="104" t="s">
        <v>23</v>
      </c>
      <c r="M172" s="105"/>
      <c r="N172" s="104" t="s">
        <v>5</v>
      </c>
      <c r="O172" s="105"/>
      <c r="P172" s="104" t="s">
        <v>6</v>
      </c>
      <c r="Q172" s="105"/>
    </row>
    <row r="173" spans="1:17" ht="21.5" customHeight="1" x14ac:dyDescent="0.15">
      <c r="A173" s="108"/>
      <c r="B173" s="106"/>
      <c r="C173" s="107"/>
      <c r="D173" s="106"/>
      <c r="E173" s="107"/>
      <c r="F173" s="106"/>
      <c r="G173" s="107"/>
      <c r="H173" s="106"/>
      <c r="I173" s="107"/>
      <c r="J173" s="106"/>
      <c r="K173" s="107"/>
      <c r="L173" s="106"/>
      <c r="M173" s="107"/>
      <c r="N173" s="106"/>
      <c r="O173" s="107"/>
      <c r="P173" s="106"/>
      <c r="Q173" s="107"/>
    </row>
    <row r="174" spans="1:17" ht="21.5" customHeight="1" thickBot="1" x14ac:dyDescent="0.2">
      <c r="A174" s="108"/>
      <c r="B174" s="106"/>
      <c r="C174" s="107"/>
      <c r="D174" s="106"/>
      <c r="E174" s="107"/>
      <c r="F174" s="106"/>
      <c r="G174" s="107"/>
      <c r="H174" s="106"/>
      <c r="I174" s="107"/>
      <c r="J174" s="106"/>
      <c r="K174" s="107"/>
      <c r="L174" s="106"/>
      <c r="M174" s="107"/>
      <c r="N174" s="106"/>
      <c r="O174" s="107"/>
      <c r="P174" s="106"/>
      <c r="Q174" s="107"/>
    </row>
    <row r="175" spans="1:17" x14ac:dyDescent="0.15">
      <c r="A175" s="79" t="s">
        <v>8</v>
      </c>
      <c r="B175" s="80">
        <f>NIU!C11</f>
        <v>87596.1</v>
      </c>
      <c r="C175" s="81">
        <f>B175/B190</f>
        <v>0.94989513818553273</v>
      </c>
      <c r="D175" s="80">
        <f>NIU!D11</f>
        <v>80830.600000000006</v>
      </c>
      <c r="E175" s="81">
        <f>D175/D190</f>
        <v>0.51352185834703479</v>
      </c>
      <c r="F175" s="80">
        <f>SUM(NIU!E11:G11)</f>
        <v>12793.900000000001</v>
      </c>
      <c r="G175" s="81">
        <f>F175/F190</f>
        <v>0.17797955319743866</v>
      </c>
      <c r="H175" s="80">
        <f>NIU!H11</f>
        <v>3418.7</v>
      </c>
      <c r="I175" s="81">
        <f>H175/H190</f>
        <v>0.66394127129012837</v>
      </c>
      <c r="J175" s="80">
        <f>NIU!I11</f>
        <v>0</v>
      </c>
      <c r="K175" s="81"/>
      <c r="L175" s="80">
        <f>SUM(NIU!J11:L11)</f>
        <v>47388.5</v>
      </c>
      <c r="M175" s="81">
        <f>L175/L190</f>
        <v>0.48923827556374139</v>
      </c>
      <c r="N175" s="80">
        <f>NIU!M11</f>
        <v>1325.6</v>
      </c>
      <c r="O175" s="81">
        <f>N175/N190</f>
        <v>0.78054525113348638</v>
      </c>
      <c r="P175" s="80">
        <f>B175+D175+F175+H175+J175+L175+N175</f>
        <v>233353.40000000002</v>
      </c>
      <c r="Q175" s="81">
        <f>P175/P190</f>
        <v>0.54879010418981666</v>
      </c>
    </row>
    <row r="176" spans="1:17" x14ac:dyDescent="0.15">
      <c r="A176" s="83" t="s">
        <v>17</v>
      </c>
      <c r="B176" s="87">
        <f>NIU!C12</f>
        <v>1057.2</v>
      </c>
      <c r="C176" s="88">
        <f>B176/B190</f>
        <v>1.1464313366573914E-2</v>
      </c>
      <c r="D176" s="87">
        <f>NIU!D12</f>
        <v>1202.5999999999997</v>
      </c>
      <c r="E176" s="88">
        <f>D176/D190</f>
        <v>7.6401930314527388E-3</v>
      </c>
      <c r="F176" s="87">
        <f>SUM(NIU!E12:G12)</f>
        <v>169.4</v>
      </c>
      <c r="G176" s="88">
        <f>F176/F190</f>
        <v>2.3565712028111919E-3</v>
      </c>
      <c r="H176" s="87">
        <f>NIU!H12</f>
        <v>43.6</v>
      </c>
      <c r="I176" s="88">
        <f>H176/H190</f>
        <v>8.4674991746130409E-3</v>
      </c>
      <c r="J176" s="87">
        <f>NIU!I12</f>
        <v>0</v>
      </c>
      <c r="K176" s="88"/>
      <c r="L176" s="87">
        <f>SUM(NIU!J12:L12)</f>
        <v>442.7</v>
      </c>
      <c r="M176" s="88">
        <f>L176/L190</f>
        <v>4.5704292094509913E-3</v>
      </c>
      <c r="N176" s="87">
        <f>NIU!M12</f>
        <v>10.199999999999999</v>
      </c>
      <c r="O176" s="88">
        <f>N176/N190</f>
        <v>6.006006006006006E-3</v>
      </c>
      <c r="P176" s="87">
        <f t="shared" ref="P176:P181" si="24">B176+D176+F176+H176+J176+L176+N176</f>
        <v>2925.6999999999994</v>
      </c>
      <c r="Q176" s="88">
        <f>P176/P190</f>
        <v>6.8805305936324307E-3</v>
      </c>
    </row>
    <row r="177" spans="1:17" x14ac:dyDescent="0.15">
      <c r="A177" s="86" t="s">
        <v>9</v>
      </c>
      <c r="B177" s="84">
        <f>NIU!C13</f>
        <v>0</v>
      </c>
      <c r="C177" s="85">
        <f>B177/B190</f>
        <v>0</v>
      </c>
      <c r="D177" s="84">
        <f>NIU!D13</f>
        <v>40120.5</v>
      </c>
      <c r="E177" s="85">
        <f>D177/D190</f>
        <v>0.2548880463316146</v>
      </c>
      <c r="F177" s="84">
        <f>SUM(NIU!E13:G13)</f>
        <v>5259.7</v>
      </c>
      <c r="G177" s="85">
        <f>F177/F190</f>
        <v>7.316917092931538E-2</v>
      </c>
      <c r="H177" s="84">
        <f>NIU!H13</f>
        <v>841.2</v>
      </c>
      <c r="I177" s="85">
        <f>H177/H190</f>
        <v>0.16336835563496535</v>
      </c>
      <c r="J177" s="84">
        <f>NIU!I13</f>
        <v>0</v>
      </c>
      <c r="K177" s="85"/>
      <c r="L177" s="84">
        <f>SUM(NIU!J13:L13)</f>
        <v>34355.699999999997</v>
      </c>
      <c r="M177" s="85">
        <f>L177/L190</f>
        <v>0.35468781294586721</v>
      </c>
      <c r="N177" s="84">
        <f>NIU!M13</f>
        <v>321.39999999999998</v>
      </c>
      <c r="O177" s="85">
        <f>N177/N190</f>
        <v>0.18924807160101276</v>
      </c>
      <c r="P177" s="84">
        <f t="shared" si="24"/>
        <v>80898.499999999985</v>
      </c>
      <c r="Q177" s="85">
        <f>P177/P190</f>
        <v>0.19025347924564148</v>
      </c>
    </row>
    <row r="178" spans="1:17" x14ac:dyDescent="0.15">
      <c r="A178" s="86" t="s">
        <v>10</v>
      </c>
      <c r="B178" s="84">
        <f>NIU!C14</f>
        <v>0</v>
      </c>
      <c r="C178" s="85">
        <f>B178/B190</f>
        <v>0</v>
      </c>
      <c r="D178" s="84">
        <f>NIU!D14</f>
        <v>417.4</v>
      </c>
      <c r="E178" s="85">
        <f>D178/D190</f>
        <v>2.6517683114322087E-3</v>
      </c>
      <c r="F178" s="84">
        <f>SUM(NIU!E14:G14)</f>
        <v>233.5</v>
      </c>
      <c r="G178" s="85">
        <f>F178/F190</f>
        <v>3.2482843911240452E-3</v>
      </c>
      <c r="H178" s="84">
        <f>NIU!H14</f>
        <v>55.2</v>
      </c>
      <c r="I178" s="85">
        <f>H178/H190</f>
        <v>1.0720320055932106E-2</v>
      </c>
      <c r="J178" s="84">
        <f>NIU!I14</f>
        <v>0</v>
      </c>
      <c r="K178" s="85"/>
      <c r="L178" s="84">
        <f>SUM(NIU!J14:L14)</f>
        <v>2658.6</v>
      </c>
      <c r="M178" s="85">
        <f>L178/L190</f>
        <v>2.7447352826398024E-2</v>
      </c>
      <c r="N178" s="84">
        <f>NIU!M14</f>
        <v>36.200000000000003</v>
      </c>
      <c r="O178" s="85">
        <f>N178/N190</f>
        <v>2.1315433080138963E-2</v>
      </c>
      <c r="P178" s="84">
        <f t="shared" si="24"/>
        <v>3400.8999999999996</v>
      </c>
      <c r="Q178" s="85">
        <f>P178/P190</f>
        <v>7.9980847304523834E-3</v>
      </c>
    </row>
    <row r="179" spans="1:17" x14ac:dyDescent="0.15">
      <c r="A179" s="83" t="s">
        <v>11</v>
      </c>
      <c r="B179" s="87">
        <f>NIU!C15</f>
        <v>0</v>
      </c>
      <c r="C179" s="88">
        <f>B179/B190</f>
        <v>0</v>
      </c>
      <c r="D179" s="87">
        <f>NIU!D15</f>
        <v>2248.8000000000002</v>
      </c>
      <c r="E179" s="88">
        <f>D179/D190</f>
        <v>1.4286767078938072E-2</v>
      </c>
      <c r="F179" s="87">
        <f>SUM(NIU!E15:G15)</f>
        <v>376.6</v>
      </c>
      <c r="G179" s="88">
        <f>F179/F190</f>
        <v>5.238988872365377E-3</v>
      </c>
      <c r="H179" s="87">
        <f>NIU!H15</f>
        <v>74.3</v>
      </c>
      <c r="I179" s="88">
        <f>H179/H190</f>
        <v>1.4429706162241946E-2</v>
      </c>
      <c r="J179" s="87">
        <f>NIU!I15</f>
        <v>0</v>
      </c>
      <c r="K179" s="88"/>
      <c r="L179" s="87">
        <f>SUM(NIU!J15:L15)</f>
        <v>6341.2999999999993</v>
      </c>
      <c r="M179" s="88">
        <f>L179/L190</f>
        <v>6.5467501120152635E-2</v>
      </c>
      <c r="N179" s="87">
        <f>NIU!M15</f>
        <v>62.5</v>
      </c>
      <c r="O179" s="88">
        <f>N179/N190</f>
        <v>3.6801507389742687E-2</v>
      </c>
      <c r="P179" s="87">
        <f t="shared" si="24"/>
        <v>9103.5</v>
      </c>
      <c r="Q179" s="88">
        <f>P179/P190</f>
        <v>2.1409204723359488E-2</v>
      </c>
    </row>
    <row r="180" spans="1:17" x14ac:dyDescent="0.15">
      <c r="A180" s="83" t="s">
        <v>12</v>
      </c>
      <c r="B180" s="87">
        <f>NIU!C16</f>
        <v>0</v>
      </c>
      <c r="C180" s="88">
        <f>B180/B190</f>
        <v>0</v>
      </c>
      <c r="D180" s="87">
        <f>NIU!D16</f>
        <v>6915.9</v>
      </c>
      <c r="E180" s="88">
        <f>D180/D190</f>
        <v>4.3937145340282729E-2</v>
      </c>
      <c r="F180" s="87">
        <f>SUM(NIU!E16:G16)</f>
        <v>1878.8</v>
      </c>
      <c r="G180" s="88">
        <f>F180/F190</f>
        <v>2.6136516976633217E-2</v>
      </c>
      <c r="H180" s="87">
        <f>NIU!H16</f>
        <v>88.5</v>
      </c>
      <c r="I180" s="88">
        <f>H180/H190</f>
        <v>1.7187469654891149E-2</v>
      </c>
      <c r="J180" s="87">
        <f>NIU!I16</f>
        <v>0</v>
      </c>
      <c r="K180" s="88"/>
      <c r="L180" s="87">
        <f>SUM(NIU!J16:L16)</f>
        <v>1729.7</v>
      </c>
      <c r="M180" s="88">
        <f>L180/L190</f>
        <v>1.7857400956827151E-2</v>
      </c>
      <c r="N180" s="87">
        <f>NIU!M16</f>
        <v>71.8</v>
      </c>
      <c r="O180" s="88">
        <f>N180/N190</f>
        <v>4.2277571689336393E-2</v>
      </c>
      <c r="P180" s="87">
        <f t="shared" si="24"/>
        <v>10684.699999999999</v>
      </c>
      <c r="Q180" s="88">
        <f>P180/P190</f>
        <v>2.5127800264478396E-2</v>
      </c>
    </row>
    <row r="181" spans="1:17" x14ac:dyDescent="0.15">
      <c r="A181" s="83" t="s">
        <v>13</v>
      </c>
      <c r="B181" s="87">
        <f>NIU!C17</f>
        <v>22</v>
      </c>
      <c r="C181" s="88">
        <f>B181/B190</f>
        <v>2.3856876093891988E-4</v>
      </c>
      <c r="D181" s="87">
        <f>NIU!D17</f>
        <v>21287.100000000002</v>
      </c>
      <c r="E181" s="88">
        <f>D181/D190</f>
        <v>0.13523827796427546</v>
      </c>
      <c r="F181" s="87">
        <f>SUM(NIU!E17:G17)</f>
        <v>47422.3</v>
      </c>
      <c r="G181" s="88">
        <f>F181/F190</f>
        <v>0.65970499734990073</v>
      </c>
      <c r="H181" s="87">
        <f>NIU!H17</f>
        <v>201.2</v>
      </c>
      <c r="I181" s="88">
        <f>H181/H190</f>
        <v>3.9074789769085863E-2</v>
      </c>
      <c r="J181" s="87">
        <f>NIU!I17</f>
        <v>0</v>
      </c>
      <c r="K181" s="88"/>
      <c r="L181" s="87">
        <f>SUM(NIU!J17:L17)</f>
        <v>3660.5</v>
      </c>
      <c r="M181" s="88">
        <f>L181/L190</f>
        <v>3.7790955774102901E-2</v>
      </c>
      <c r="N181" s="87">
        <f>NIU!M17</f>
        <v>-141.80000000000001</v>
      </c>
      <c r="O181" s="88">
        <f>N181/N190</f>
        <v>-8.3495259965848209E-2</v>
      </c>
      <c r="P181" s="87">
        <f t="shared" si="24"/>
        <v>72451.3</v>
      </c>
      <c r="Q181" s="88">
        <f>P181/P190</f>
        <v>0.1703877315508909</v>
      </c>
    </row>
    <row r="182" spans="1:17" x14ac:dyDescent="0.15">
      <c r="A182" s="83" t="s">
        <v>14</v>
      </c>
      <c r="B182" s="87">
        <f>NIU!C18</f>
        <v>0</v>
      </c>
      <c r="C182" s="88">
        <f>B182/B190</f>
        <v>0</v>
      </c>
      <c r="D182" s="87">
        <f>NIU!D18</f>
        <v>279.60000000000002</v>
      </c>
      <c r="E182" s="88">
        <f>D182/D190</f>
        <v>1.7763162910312544E-3</v>
      </c>
      <c r="F182" s="87">
        <f>SUM(NIU!E18:G18)</f>
        <v>119.80000000000001</v>
      </c>
      <c r="G182" s="88">
        <f>F182/F190</f>
        <v>1.6665716062383754E-3</v>
      </c>
      <c r="H182" s="87">
        <f>NIU!H18</f>
        <v>1.8</v>
      </c>
      <c r="I182" s="88">
        <f>H182/H190</f>
        <v>3.4957565399778607E-4</v>
      </c>
      <c r="J182" s="87">
        <f>NIU!I18</f>
        <v>0</v>
      </c>
      <c r="K182" s="88"/>
      <c r="L182" s="87">
        <f>SUM(NIU!J18:L18)</f>
        <v>115.2</v>
      </c>
      <c r="M182" s="88">
        <f>L182/L190</f>
        <v>1.1893233452196844E-3</v>
      </c>
      <c r="N182" s="87">
        <f>NIU!M18</f>
        <v>0</v>
      </c>
      <c r="O182" s="88">
        <f>N182/N190</f>
        <v>0</v>
      </c>
      <c r="P182" s="87">
        <f>B182+D182+F182+H182+J182+L182+N182</f>
        <v>516.40000000000009</v>
      </c>
      <c r="Q182" s="88">
        <f>P182/P190</f>
        <v>1.2144464567630955E-3</v>
      </c>
    </row>
    <row r="183" spans="1:17" x14ac:dyDescent="0.15">
      <c r="A183" s="83" t="s">
        <v>81</v>
      </c>
      <c r="B183" s="87">
        <f>NIU!C19</f>
        <v>0</v>
      </c>
      <c r="C183" s="88">
        <f>B183/B190</f>
        <v>0</v>
      </c>
      <c r="D183" s="87">
        <f>NIU!D19</f>
        <v>268.89999999999998</v>
      </c>
      <c r="E183" s="88">
        <f>D183/D190</f>
        <v>1.7083385216677548E-3</v>
      </c>
      <c r="F183" s="87">
        <f>SUM(NIU!E19:G19)</f>
        <v>66.8</v>
      </c>
      <c r="G183" s="88">
        <f>F183/F190</f>
        <v>9.2927365022306733E-4</v>
      </c>
      <c r="H183" s="87">
        <f>NIU!H19</f>
        <v>9.9</v>
      </c>
      <c r="I183" s="88">
        <f>H183/H190</f>
        <v>1.9226660969878233E-3</v>
      </c>
      <c r="J183" s="87">
        <f>NIU!I19</f>
        <v>0</v>
      </c>
      <c r="K183" s="88"/>
      <c r="L183" s="87">
        <f>SUM(NIU!J19:L19)</f>
        <v>-669.80000000000007</v>
      </c>
      <c r="M183" s="88">
        <f>L183/L190</f>
        <v>-6.9150067415637553E-3</v>
      </c>
      <c r="N183" s="87">
        <f>NIU!M19</f>
        <v>0.9</v>
      </c>
      <c r="O183" s="88">
        <f>N183/N190</f>
        <v>5.2994170641229468E-4</v>
      </c>
      <c r="P183" s="87">
        <f t="shared" ref="P183:P189" si="25">B183+D183+F183+H183+J183+L183+N183</f>
        <v>-323.30000000000013</v>
      </c>
      <c r="Q183" s="88">
        <f>P183/P190</f>
        <v>-7.6032250091306907E-4</v>
      </c>
    </row>
    <row r="184" spans="1:17" x14ac:dyDescent="0.15">
      <c r="A184" s="83" t="s">
        <v>15</v>
      </c>
      <c r="B184" s="87">
        <f>NIU!C20</f>
        <v>0</v>
      </c>
      <c r="C184" s="88">
        <f>B184/B190</f>
        <v>0</v>
      </c>
      <c r="D184" s="87">
        <f>NIU!D20</f>
        <v>0</v>
      </c>
      <c r="E184" s="88">
        <f>D184/D190</f>
        <v>0</v>
      </c>
      <c r="F184" s="87">
        <f>SUM(NIU!E20:G20)</f>
        <v>0</v>
      </c>
      <c r="G184" s="88">
        <f>F184/F190</f>
        <v>0</v>
      </c>
      <c r="H184" s="87">
        <f>NIU!H20</f>
        <v>0</v>
      </c>
      <c r="I184" s="88">
        <f>H184/H190</f>
        <v>0</v>
      </c>
      <c r="J184" s="87">
        <f>NIU!I20</f>
        <v>0</v>
      </c>
      <c r="K184" s="88"/>
      <c r="L184" s="87">
        <f>SUM(NIU!J20:L20)</f>
        <v>0</v>
      </c>
      <c r="M184" s="88">
        <f>L184/L190</f>
        <v>0</v>
      </c>
      <c r="N184" s="87">
        <f>NIU!M20</f>
        <v>0</v>
      </c>
      <c r="O184" s="88">
        <f>N184/N190</f>
        <v>0</v>
      </c>
      <c r="P184" s="87">
        <f t="shared" si="25"/>
        <v>0</v>
      </c>
      <c r="Q184" s="88">
        <f>P184/P190</f>
        <v>0</v>
      </c>
    </row>
    <row r="185" spans="1:17" x14ac:dyDescent="0.15">
      <c r="A185" s="83" t="s">
        <v>19</v>
      </c>
      <c r="B185" s="87">
        <f>NIU!C21</f>
        <v>0</v>
      </c>
      <c r="C185" s="88">
        <f>B185/B190</f>
        <v>0</v>
      </c>
      <c r="D185" s="87">
        <f>NIU!D21</f>
        <v>1180.7</v>
      </c>
      <c r="E185" s="88">
        <f>D185/D190</f>
        <v>7.5010609614470742E-3</v>
      </c>
      <c r="F185" s="87">
        <f>SUM(NIU!E21:G21)</f>
        <v>1231.8</v>
      </c>
      <c r="G185" s="88">
        <f>F185/F190</f>
        <v>1.7135917400370872E-2</v>
      </c>
      <c r="H185" s="87">
        <f>NIU!H21</f>
        <v>4.4000000000000004</v>
      </c>
      <c r="I185" s="88">
        <f>H185/H190</f>
        <v>8.5451826532792149E-4</v>
      </c>
      <c r="J185" s="87">
        <f>NIU!I21</f>
        <v>0</v>
      </c>
      <c r="K185" s="88"/>
      <c r="L185" s="87">
        <f>SUM(NIU!J21:L21)</f>
        <v>315.39999999999998</v>
      </c>
      <c r="M185" s="88">
        <f>L185/L190</f>
        <v>3.2561856170337535E-3</v>
      </c>
      <c r="N185" s="87">
        <f>NIU!M21</f>
        <v>0</v>
      </c>
      <c r="O185" s="88">
        <f>N185/N190</f>
        <v>0</v>
      </c>
      <c r="P185" s="87">
        <f t="shared" si="25"/>
        <v>2732.3</v>
      </c>
      <c r="Q185" s="88">
        <f>P185/P190</f>
        <v>6.4257011111808785E-3</v>
      </c>
    </row>
    <row r="186" spans="1:17" x14ac:dyDescent="0.15">
      <c r="A186" s="83" t="s">
        <v>16</v>
      </c>
      <c r="B186" s="87">
        <f>NIU!C22</f>
        <v>0</v>
      </c>
      <c r="C186" s="88">
        <f>B186/B190</f>
        <v>0</v>
      </c>
      <c r="D186" s="87">
        <f>NIU!D22</f>
        <v>0</v>
      </c>
      <c r="E186" s="88">
        <f>D186/D190</f>
        <v>0</v>
      </c>
      <c r="F186" s="87">
        <f>SUM(NIU!E22:G22)</f>
        <v>0</v>
      </c>
      <c r="G186" s="88">
        <f>F186/F190</f>
        <v>0</v>
      </c>
      <c r="H186" s="87">
        <f>NIU!H22</f>
        <v>0</v>
      </c>
      <c r="I186" s="88">
        <f>H186/H190</f>
        <v>0</v>
      </c>
      <c r="J186" s="87">
        <f>NIU!I22</f>
        <v>0</v>
      </c>
      <c r="K186" s="88"/>
      <c r="L186" s="87">
        <f>SUM(NIU!J22:L22)</f>
        <v>0</v>
      </c>
      <c r="M186" s="88">
        <f>L186/L190</f>
        <v>0</v>
      </c>
      <c r="N186" s="87">
        <f>NIU!M22</f>
        <v>0</v>
      </c>
      <c r="O186" s="88">
        <f>N186/N190</f>
        <v>0</v>
      </c>
      <c r="P186" s="87">
        <f t="shared" si="25"/>
        <v>0</v>
      </c>
      <c r="Q186" s="88">
        <f>P186/P190</f>
        <v>0</v>
      </c>
    </row>
    <row r="187" spans="1:17" x14ac:dyDescent="0.15">
      <c r="A187" s="83" t="s">
        <v>18</v>
      </c>
      <c r="B187" s="87">
        <f>NIU!C23</f>
        <v>0</v>
      </c>
      <c r="C187" s="88">
        <f>B187/B190</f>
        <v>0</v>
      </c>
      <c r="D187" s="87">
        <f>NIU!D23</f>
        <v>0</v>
      </c>
      <c r="E187" s="88">
        <f>D187/D190</f>
        <v>0</v>
      </c>
      <c r="F187" s="87">
        <f>SUM(NIU!E23:G23)</f>
        <v>0</v>
      </c>
      <c r="G187" s="88">
        <f>F187/F190</f>
        <v>0</v>
      </c>
      <c r="H187" s="87">
        <f>NIU!H23</f>
        <v>0</v>
      </c>
      <c r="I187" s="88">
        <f>H187/H190</f>
        <v>0</v>
      </c>
      <c r="J187" s="87">
        <f>NIU!I23</f>
        <v>0</v>
      </c>
      <c r="K187" s="88"/>
      <c r="L187" s="87">
        <f>SUM(NIU!J23:L23)</f>
        <v>0</v>
      </c>
      <c r="M187" s="88">
        <f>L187/L190</f>
        <v>0</v>
      </c>
      <c r="N187" s="87">
        <f>NIU!M23</f>
        <v>0</v>
      </c>
      <c r="O187" s="88">
        <f>N187/N190</f>
        <v>0</v>
      </c>
      <c r="P187" s="87">
        <f t="shared" si="25"/>
        <v>0</v>
      </c>
      <c r="Q187" s="88">
        <f>P187/P190</f>
        <v>0</v>
      </c>
    </row>
    <row r="188" spans="1:17" x14ac:dyDescent="0.15">
      <c r="A188" s="83" t="s">
        <v>75</v>
      </c>
      <c r="B188" s="87">
        <f>NIU!C24</f>
        <v>3541.3</v>
      </c>
      <c r="C188" s="88">
        <f>B188/B190</f>
        <v>3.8401979686954406E-2</v>
      </c>
      <c r="D188" s="87">
        <f>NIU!D24</f>
        <v>2652.3</v>
      </c>
      <c r="E188" s="88">
        <f>D188/D190</f>
        <v>1.6850227820823304E-2</v>
      </c>
      <c r="F188" s="87">
        <f>SUM(NIU!E24:G24)</f>
        <v>2331.5</v>
      </c>
      <c r="G188" s="88">
        <f>F188/F190</f>
        <v>3.2434154423579067E-2</v>
      </c>
      <c r="H188" s="87">
        <f>NIU!H24</f>
        <v>410.3</v>
      </c>
      <c r="I188" s="88">
        <f>H188/H190</f>
        <v>7.968382824182868E-2</v>
      </c>
      <c r="J188" s="87">
        <f>NIU!I24</f>
        <v>0</v>
      </c>
      <c r="K188" s="88"/>
      <c r="L188" s="87">
        <f>SUM(NIU!J24:L24)</f>
        <v>524</v>
      </c>
      <c r="M188" s="88">
        <f>L188/L190</f>
        <v>5.4097693827700917E-3</v>
      </c>
      <c r="N188" s="87">
        <f>NIU!M24</f>
        <v>11.5</v>
      </c>
      <c r="O188" s="88">
        <f>N188/N190</f>
        <v>6.7714773597126543E-3</v>
      </c>
      <c r="P188" s="87">
        <f t="shared" si="25"/>
        <v>9470.9</v>
      </c>
      <c r="Q188" s="88">
        <f>P188/P190</f>
        <v>2.2273239634697132E-2</v>
      </c>
    </row>
    <row r="189" spans="1:17" ht="13" thickBot="1" x14ac:dyDescent="0.2">
      <c r="A189" s="83" t="s">
        <v>20</v>
      </c>
      <c r="B189" s="87">
        <f>NIU!C25</f>
        <v>0</v>
      </c>
      <c r="C189" s="88">
        <f>B189/B190</f>
        <v>0</v>
      </c>
      <c r="D189" s="87">
        <f>NIU!D25</f>
        <v>0</v>
      </c>
      <c r="E189" s="88">
        <f>D189/D190</f>
        <v>0</v>
      </c>
      <c r="F189" s="87">
        <f>SUM(NIU!E25:G25)</f>
        <v>0</v>
      </c>
      <c r="G189" s="88">
        <f>F189/F190</f>
        <v>0</v>
      </c>
      <c r="H189" s="87">
        <f>NIU!H25</f>
        <v>0</v>
      </c>
      <c r="I189" s="88">
        <f>H189/H190</f>
        <v>0</v>
      </c>
      <c r="J189" s="87">
        <f>NIU!I25</f>
        <v>0</v>
      </c>
      <c r="K189" s="88"/>
      <c r="L189" s="87">
        <f>SUM(NIU!J25:L25)</f>
        <v>0</v>
      </c>
      <c r="M189" s="88">
        <f>L189/L190</f>
        <v>0</v>
      </c>
      <c r="N189" s="87">
        <f>NIU!M25</f>
        <v>0</v>
      </c>
      <c r="O189" s="88">
        <f>N189/N190</f>
        <v>0</v>
      </c>
      <c r="P189" s="87">
        <f t="shared" si="25"/>
        <v>0</v>
      </c>
      <c r="Q189" s="88">
        <f>P189/P190</f>
        <v>0</v>
      </c>
    </row>
    <row r="190" spans="1:17" ht="13" thickBot="1" x14ac:dyDescent="0.2">
      <c r="A190" s="89" t="s">
        <v>6</v>
      </c>
      <c r="B190" s="100">
        <f>SUM(B175:B189)</f>
        <v>92216.6</v>
      </c>
      <c r="C190" s="91">
        <f>B190/B190</f>
        <v>1</v>
      </c>
      <c r="D190" s="90">
        <f>SUM(D175:D189)</f>
        <v>157404.40000000002</v>
      </c>
      <c r="E190" s="91">
        <f>D190/D190</f>
        <v>1</v>
      </c>
      <c r="F190" s="90">
        <f>SUM(F175:F189)</f>
        <v>71884.100000000006</v>
      </c>
      <c r="G190" s="91">
        <f>F190/F190</f>
        <v>1</v>
      </c>
      <c r="H190" s="90">
        <f>SUM(H175:H189)</f>
        <v>5149.0999999999995</v>
      </c>
      <c r="I190" s="91">
        <f>H190/H190</f>
        <v>1</v>
      </c>
      <c r="J190" s="90">
        <f>SUM(J175:J189)</f>
        <v>0</v>
      </c>
      <c r="K190" s="91"/>
      <c r="L190" s="90">
        <f>SUM(L175:L189)</f>
        <v>96861.799999999988</v>
      </c>
      <c r="M190" s="91">
        <f>L190/L190</f>
        <v>1</v>
      </c>
      <c r="N190" s="90">
        <f>SUM(N175:N189)</f>
        <v>1698.3</v>
      </c>
      <c r="O190" s="91">
        <f>N190/N190</f>
        <v>1</v>
      </c>
      <c r="P190" s="90">
        <f>SUM(P175:P189)</f>
        <v>425214.3000000001</v>
      </c>
      <c r="Q190" s="91">
        <f>P190/P190</f>
        <v>1</v>
      </c>
    </row>
    <row r="191" spans="1:17" s="96" customFormat="1" x14ac:dyDescent="0.15">
      <c r="A191" s="93" t="s">
        <v>1</v>
      </c>
      <c r="B191" s="94">
        <f>B190/P190</f>
        <v>0.21687088134147883</v>
      </c>
      <c r="C191" s="94"/>
      <c r="D191" s="94">
        <f>D190/P190</f>
        <v>0.3701766379917138</v>
      </c>
      <c r="E191" s="94"/>
      <c r="F191" s="94">
        <f>F190/P190</f>
        <v>0.16905381592293578</v>
      </c>
      <c r="G191" s="94"/>
      <c r="H191" s="94">
        <f>H190/P190</f>
        <v>1.2109423413088408E-2</v>
      </c>
      <c r="I191" s="94"/>
      <c r="J191" s="94">
        <f>J190/P190</f>
        <v>0</v>
      </c>
      <c r="K191" s="94"/>
      <c r="L191" s="94">
        <f>L190/P190</f>
        <v>0.22779525523953442</v>
      </c>
      <c r="M191" s="95"/>
      <c r="N191" s="94">
        <f>N190/P190</f>
        <v>3.9939860912485761E-3</v>
      </c>
      <c r="O191" s="95"/>
      <c r="P191" s="94">
        <f>P190/P190</f>
        <v>1</v>
      </c>
      <c r="Q191" s="95"/>
    </row>
    <row r="192" spans="1:17" x14ac:dyDescent="0.15">
      <c r="B192" s="97"/>
      <c r="D192" s="97"/>
    </row>
    <row r="193" spans="1:17" x14ac:dyDescent="0.15">
      <c r="A193" s="78" t="s">
        <v>24</v>
      </c>
    </row>
    <row r="194" spans="1:17" x14ac:dyDescent="0.15">
      <c r="A194" s="103" t="s">
        <v>25</v>
      </c>
      <c r="B194" s="103"/>
      <c r="C194" s="103"/>
      <c r="D194" s="103"/>
      <c r="E194" s="103"/>
      <c r="F194" s="103"/>
      <c r="G194" s="103"/>
      <c r="H194" s="103"/>
      <c r="I194" s="103"/>
      <c r="J194" s="103"/>
      <c r="K194" s="103"/>
      <c r="L194" s="103"/>
      <c r="M194" s="103"/>
      <c r="N194" s="103"/>
      <c r="O194" s="103"/>
      <c r="P194" s="103"/>
      <c r="Q194" s="103"/>
    </row>
    <row r="195" spans="1:17" x14ac:dyDescent="0.15">
      <c r="A195" s="103"/>
      <c r="B195" s="103"/>
      <c r="C195" s="103"/>
      <c r="D195" s="103"/>
      <c r="E195" s="103"/>
      <c r="F195" s="103"/>
      <c r="G195" s="103"/>
      <c r="H195" s="103"/>
      <c r="I195" s="103"/>
      <c r="J195" s="103"/>
      <c r="K195" s="103"/>
      <c r="L195" s="103"/>
      <c r="M195" s="103"/>
      <c r="N195" s="103"/>
      <c r="O195" s="103"/>
      <c r="P195" s="103"/>
      <c r="Q195" s="103"/>
    </row>
    <row r="197" spans="1:17" x14ac:dyDescent="0.15">
      <c r="A197" s="101" t="s">
        <v>90</v>
      </c>
      <c r="B197" s="101"/>
      <c r="C197" s="101"/>
      <c r="D197" s="101"/>
      <c r="E197" s="101"/>
      <c r="F197" s="101"/>
      <c r="G197" s="101"/>
      <c r="H197" s="101"/>
      <c r="I197" s="101"/>
      <c r="J197" s="101"/>
      <c r="K197" s="101"/>
      <c r="L197" s="101"/>
      <c r="M197" s="101"/>
      <c r="N197" s="101"/>
      <c r="O197" s="101"/>
      <c r="P197" s="101"/>
      <c r="Q197" s="101"/>
    </row>
    <row r="198" spans="1:17" x14ac:dyDescent="0.15">
      <c r="A198" s="101" t="str">
        <f>A2</f>
        <v>Total Expenditures by Fund and Object, Fiscal Year 2022</v>
      </c>
      <c r="B198" s="101"/>
      <c r="C198" s="101"/>
      <c r="D198" s="101"/>
      <c r="E198" s="101"/>
      <c r="F198" s="101"/>
      <c r="G198" s="101"/>
      <c r="H198" s="101"/>
      <c r="I198" s="101"/>
      <c r="J198" s="101"/>
      <c r="K198" s="101"/>
      <c r="L198" s="101"/>
      <c r="M198" s="101"/>
      <c r="N198" s="101"/>
      <c r="O198" s="101"/>
      <c r="P198" s="101"/>
      <c r="Q198" s="101"/>
    </row>
    <row r="199" spans="1:17" ht="13" thickBot="1" x14ac:dyDescent="0.2">
      <c r="A199" s="102" t="s">
        <v>0</v>
      </c>
      <c r="B199" s="102"/>
      <c r="C199" s="102"/>
      <c r="D199" s="102"/>
      <c r="E199" s="102"/>
      <c r="F199" s="102"/>
      <c r="G199" s="102"/>
      <c r="H199" s="102"/>
      <c r="I199" s="102"/>
      <c r="J199" s="102"/>
      <c r="K199" s="102"/>
      <c r="L199" s="102"/>
      <c r="M199" s="102"/>
      <c r="N199" s="102"/>
      <c r="O199" s="102"/>
      <c r="P199" s="102"/>
      <c r="Q199" s="102"/>
    </row>
    <row r="200" spans="1:17" ht="21.5" customHeight="1" x14ac:dyDescent="0.15">
      <c r="A200" s="108" t="s">
        <v>91</v>
      </c>
      <c r="B200" s="104" t="s">
        <v>46</v>
      </c>
      <c r="C200" s="105"/>
      <c r="D200" s="104" t="s">
        <v>2</v>
      </c>
      <c r="E200" s="105"/>
      <c r="F200" s="104" t="s">
        <v>21</v>
      </c>
      <c r="G200" s="105"/>
      <c r="H200" s="104" t="s">
        <v>22</v>
      </c>
      <c r="I200" s="105"/>
      <c r="J200" s="104" t="s">
        <v>4</v>
      </c>
      <c r="K200" s="105"/>
      <c r="L200" s="104" t="s">
        <v>23</v>
      </c>
      <c r="M200" s="105"/>
      <c r="N200" s="104" t="s">
        <v>5</v>
      </c>
      <c r="O200" s="105"/>
      <c r="P200" s="104" t="s">
        <v>6</v>
      </c>
      <c r="Q200" s="105"/>
    </row>
    <row r="201" spans="1:17" ht="21.5" customHeight="1" x14ac:dyDescent="0.15">
      <c r="A201" s="108"/>
      <c r="B201" s="106"/>
      <c r="C201" s="107"/>
      <c r="D201" s="106"/>
      <c r="E201" s="107"/>
      <c r="F201" s="106"/>
      <c r="G201" s="107"/>
      <c r="H201" s="106"/>
      <c r="I201" s="107"/>
      <c r="J201" s="106"/>
      <c r="K201" s="107"/>
      <c r="L201" s="106"/>
      <c r="M201" s="107"/>
      <c r="N201" s="106"/>
      <c r="O201" s="107"/>
      <c r="P201" s="106"/>
      <c r="Q201" s="107"/>
    </row>
    <row r="202" spans="1:17" ht="21.5" customHeight="1" thickBot="1" x14ac:dyDescent="0.2">
      <c r="A202" s="108"/>
      <c r="B202" s="106"/>
      <c r="C202" s="107"/>
      <c r="D202" s="106"/>
      <c r="E202" s="107"/>
      <c r="F202" s="106"/>
      <c r="G202" s="107"/>
      <c r="H202" s="106"/>
      <c r="I202" s="107"/>
      <c r="J202" s="106"/>
      <c r="K202" s="107"/>
      <c r="L202" s="106"/>
      <c r="M202" s="107"/>
      <c r="N202" s="106"/>
      <c r="O202" s="107"/>
      <c r="P202" s="106"/>
      <c r="Q202" s="107"/>
    </row>
    <row r="203" spans="1:17" x14ac:dyDescent="0.15">
      <c r="A203" s="79" t="s">
        <v>8</v>
      </c>
      <c r="B203" s="80">
        <f>B231+B259+B287+B315</f>
        <v>194139.41</v>
      </c>
      <c r="C203" s="81">
        <f>B203/B218</f>
        <v>0.94946619311761871</v>
      </c>
      <c r="D203" s="80">
        <f>D231+D259+D287+D315</f>
        <v>95489.34</v>
      </c>
      <c r="E203" s="81">
        <f>D203/D218</f>
        <v>0.48953587407916294</v>
      </c>
      <c r="F203" s="80">
        <f>F231+F259+F287+F315</f>
        <v>28473.1</v>
      </c>
      <c r="G203" s="81">
        <f>F203/F218</f>
        <v>0.18044006867002832</v>
      </c>
      <c r="H203" s="80">
        <f>H231+H259+H287+H315</f>
        <v>5813.4</v>
      </c>
      <c r="I203" s="81">
        <f>H203/H218</f>
        <v>0.2545683845456575</v>
      </c>
      <c r="J203" s="80">
        <f>J231+J259+J287+J315</f>
        <v>12</v>
      </c>
      <c r="K203" s="81">
        <f>J203/J218</f>
        <v>0.11049723756906078</v>
      </c>
      <c r="L203" s="80">
        <f>L231+L259+L287+L315</f>
        <v>187257.4</v>
      </c>
      <c r="M203" s="81">
        <f>L203/L218</f>
        <v>0.5390417784768331</v>
      </c>
      <c r="N203" s="80">
        <f>N231+N259+N287+N315</f>
        <v>2757.2</v>
      </c>
      <c r="O203" s="81">
        <f>N203/N218</f>
        <v>0.30260755919653376</v>
      </c>
      <c r="P203" s="80">
        <f>B203+D203+F203+H203+J203+L203+N203</f>
        <v>513941.85000000003</v>
      </c>
      <c r="Q203" s="81">
        <f>P203/P218</f>
        <v>0.5486277399574464</v>
      </c>
    </row>
    <row r="204" spans="1:17" x14ac:dyDescent="0.15">
      <c r="A204" s="83" t="s">
        <v>17</v>
      </c>
      <c r="B204" s="87">
        <f t="shared" ref="B204:D217" si="26">B232+B260+B288+B316</f>
        <v>1994.7569999999998</v>
      </c>
      <c r="C204" s="88">
        <f>B204/B218</f>
        <v>9.7556407273758673E-3</v>
      </c>
      <c r="D204" s="87">
        <f t="shared" si="26"/>
        <v>2368.8149999999996</v>
      </c>
      <c r="E204" s="88">
        <f>D204/D218</f>
        <v>1.2143972526743114E-2</v>
      </c>
      <c r="F204" s="87">
        <f t="shared" ref="F204" si="27">F232+F260+F288+F316</f>
        <v>0.4</v>
      </c>
      <c r="G204" s="88">
        <f>F204/F218</f>
        <v>2.5348847673070842E-6</v>
      </c>
      <c r="H204" s="87">
        <f t="shared" ref="H204" si="28">H232+H260+H288+H316</f>
        <v>0</v>
      </c>
      <c r="I204" s="88">
        <f>H204/H218</f>
        <v>0</v>
      </c>
      <c r="J204" s="87">
        <f t="shared" ref="J204" si="29">J232+J260+J288+J316</f>
        <v>0</v>
      </c>
      <c r="K204" s="88">
        <f>J204/J218</f>
        <v>0</v>
      </c>
      <c r="L204" s="87">
        <f t="shared" ref="L204" si="30">L232+L260+L288+L316</f>
        <v>2195.4</v>
      </c>
      <c r="M204" s="88">
        <f>L204/L218</f>
        <v>6.319709236954265E-3</v>
      </c>
      <c r="N204" s="87">
        <f t="shared" ref="N204" si="31">N232+N260+N288+N316</f>
        <v>0.89999999999999991</v>
      </c>
      <c r="O204" s="88">
        <f>N204/N218</f>
        <v>9.8776586129725936E-5</v>
      </c>
      <c r="P204" s="87">
        <f t="shared" ref="P204:P209" si="32">B204+D204+F204+H204+J204+L204+N204</f>
        <v>6560.271999999999</v>
      </c>
      <c r="Q204" s="88">
        <f>P204/P218</f>
        <v>7.003024176501906E-3</v>
      </c>
    </row>
    <row r="205" spans="1:17" x14ac:dyDescent="0.15">
      <c r="A205" s="86" t="s">
        <v>9</v>
      </c>
      <c r="B205" s="84">
        <f t="shared" si="26"/>
        <v>1132.5999999999999</v>
      </c>
      <c r="C205" s="85">
        <f>B205/B218</f>
        <v>5.539140199947115E-3</v>
      </c>
      <c r="D205" s="84">
        <f t="shared" si="26"/>
        <v>45264.544999999991</v>
      </c>
      <c r="E205" s="85">
        <f>D205/D218</f>
        <v>0.23205332240615131</v>
      </c>
      <c r="F205" s="84">
        <f t="shared" ref="F205" si="33">F233+F261+F289+F317</f>
        <v>22890.9</v>
      </c>
      <c r="G205" s="85">
        <f>F205/F218</f>
        <v>0.14506448429987434</v>
      </c>
      <c r="H205" s="84">
        <f t="shared" ref="H205" si="34">H233+H261+H289+H317</f>
        <v>6851.1</v>
      </c>
      <c r="I205" s="85">
        <f>H205/H218</f>
        <v>0.30000919588549807</v>
      </c>
      <c r="J205" s="84">
        <f t="shared" ref="J205" si="35">J233+J261+J289+J317</f>
        <v>72.8</v>
      </c>
      <c r="K205" s="85">
        <f>J205/J218</f>
        <v>0.67034990791896865</v>
      </c>
      <c r="L205" s="84">
        <f t="shared" ref="L205" si="36">L233+L261+L289+L317</f>
        <v>81343.800000000017</v>
      </c>
      <c r="M205" s="85">
        <f>L205/L218</f>
        <v>0.23415740376649377</v>
      </c>
      <c r="N205" s="84">
        <f t="shared" ref="N205" si="37">N233+N261+N289+N317</f>
        <v>4119.2359999999999</v>
      </c>
      <c r="O205" s="85">
        <f>N205/N218</f>
        <v>0.45209341060296421</v>
      </c>
      <c r="P205" s="84">
        <f t="shared" si="32"/>
        <v>161674.981</v>
      </c>
      <c r="Q205" s="85">
        <f>P205/P218</f>
        <v>0.17258641115467263</v>
      </c>
    </row>
    <row r="206" spans="1:17" x14ac:dyDescent="0.15">
      <c r="A206" s="86" t="s">
        <v>10</v>
      </c>
      <c r="B206" s="84">
        <f t="shared" si="26"/>
        <v>0</v>
      </c>
      <c r="C206" s="85">
        <f>B206/B218</f>
        <v>0</v>
      </c>
      <c r="D206" s="84">
        <f t="shared" si="26"/>
        <v>747.56999999999994</v>
      </c>
      <c r="E206" s="85">
        <f>D206/D218</f>
        <v>3.8324941128021184E-3</v>
      </c>
      <c r="F206" s="84">
        <f t="shared" ref="F206" si="38">F234+F262+F290+F318</f>
        <v>393.1</v>
      </c>
      <c r="G206" s="85">
        <f>F206/F218</f>
        <v>2.4911580050710372E-3</v>
      </c>
      <c r="H206" s="84">
        <f t="shared" ref="H206" si="39">H234+H262+H290+H318</f>
        <v>78.7</v>
      </c>
      <c r="I206" s="85">
        <f>H206/H218</f>
        <v>3.4462675652360492E-3</v>
      </c>
      <c r="J206" s="84">
        <f t="shared" ref="J206" si="40">J234+J262+J290+J318</f>
        <v>0.7</v>
      </c>
      <c r="K206" s="85">
        <f>J206/J218</f>
        <v>6.4456721915285451E-3</v>
      </c>
      <c r="L206" s="84">
        <f t="shared" ref="L206" si="41">L234+L262+L290+L318</f>
        <v>1122.5999999999999</v>
      </c>
      <c r="M206" s="85">
        <f>L206/L218</f>
        <v>3.2315321077730059E-3</v>
      </c>
      <c r="N206" s="84">
        <f t="shared" ref="N206" si="42">N234+N262+N290+N318</f>
        <v>189.68099999999998</v>
      </c>
      <c r="O206" s="85">
        <f>N206/N218</f>
        <v>2.0817824037413939E-2</v>
      </c>
      <c r="P206" s="84">
        <f t="shared" si="32"/>
        <v>2532.3510000000001</v>
      </c>
      <c r="Q206" s="85">
        <f>P206/P218</f>
        <v>2.7032591448020423E-3</v>
      </c>
    </row>
    <row r="207" spans="1:17" x14ac:dyDescent="0.15">
      <c r="A207" s="83" t="s">
        <v>11</v>
      </c>
      <c r="B207" s="87">
        <f t="shared" si="26"/>
        <v>46</v>
      </c>
      <c r="C207" s="88">
        <f>B207/B218</f>
        <v>2.2496949425884451E-4</v>
      </c>
      <c r="D207" s="87">
        <f t="shared" si="26"/>
        <v>4964.2179999999989</v>
      </c>
      <c r="E207" s="88">
        <f>D207/D218</f>
        <v>2.5449571624953253E-2</v>
      </c>
      <c r="F207" s="87">
        <f t="shared" ref="F207" si="43">F235+F263+F291+F319</f>
        <v>3654.9</v>
      </c>
      <c r="G207" s="88">
        <f>F207/F218</f>
        <v>2.3161875840076656E-2</v>
      </c>
      <c r="H207" s="87">
        <f t="shared" ref="H207" si="44">H235+H263+H291+H319</f>
        <v>857.5</v>
      </c>
      <c r="I207" s="88">
        <f>H207/H218</f>
        <v>3.7549865783861651E-2</v>
      </c>
      <c r="J207" s="87">
        <f t="shared" ref="J207" si="45">J235+J263+J291+J319</f>
        <v>1.6</v>
      </c>
      <c r="K207" s="88">
        <f>J207/J218</f>
        <v>1.4732965009208105E-2</v>
      </c>
      <c r="L207" s="87">
        <f t="shared" ref="L207" si="46">L235+L263+L291+L319</f>
        <v>14113.9</v>
      </c>
      <c r="M207" s="88">
        <f>L207/L218</f>
        <v>4.0628470529037439E-2</v>
      </c>
      <c r="N207" s="87">
        <f t="shared" ref="N207" si="47">N235+N263+N291+N319</f>
        <v>367.995</v>
      </c>
      <c r="O207" s="88">
        <f>N207/N218</f>
        <v>4.0388099792009448E-2</v>
      </c>
      <c r="P207" s="87">
        <f t="shared" si="32"/>
        <v>24006.112999999998</v>
      </c>
      <c r="Q207" s="88">
        <f>P207/P218</f>
        <v>2.5626283441119013E-2</v>
      </c>
    </row>
    <row r="208" spans="1:17" x14ac:dyDescent="0.15">
      <c r="A208" s="83" t="s">
        <v>12</v>
      </c>
      <c r="B208" s="87">
        <f t="shared" si="26"/>
        <v>5</v>
      </c>
      <c r="C208" s="88">
        <f>B208/B218</f>
        <v>2.4453205897700492E-5</v>
      </c>
      <c r="D208" s="87">
        <f t="shared" si="26"/>
        <v>5262.2100000000009</v>
      </c>
      <c r="E208" s="88">
        <f>D208/D218</f>
        <v>2.6977258110047808E-2</v>
      </c>
      <c r="F208" s="87">
        <f t="shared" ref="F208" si="48">F236+F264+F292+F320</f>
        <v>2406.9</v>
      </c>
      <c r="G208" s="88">
        <f>F208/F218</f>
        <v>1.5253035366078553E-2</v>
      </c>
      <c r="H208" s="87">
        <f t="shared" ref="H208" si="49">H236+H264+H292+H320</f>
        <v>1329.1999999999998</v>
      </c>
      <c r="I208" s="88">
        <f>H208/H218</f>
        <v>5.8205576209806299E-2</v>
      </c>
      <c r="J208" s="87">
        <f t="shared" ref="J208" si="50">J236+J264+J292+J320</f>
        <v>3.9</v>
      </c>
      <c r="K208" s="88">
        <f>J208/J218</f>
        <v>3.591160220994475E-2</v>
      </c>
      <c r="L208" s="87">
        <f t="shared" ref="L208" si="51">L236+L264+L292+L320</f>
        <v>4067.3999999999996</v>
      </c>
      <c r="M208" s="88">
        <f>L208/L218</f>
        <v>1.1708474697270554E-2</v>
      </c>
      <c r="N208" s="87">
        <f>N236+N264+N292+N320</f>
        <v>717.69200000000001</v>
      </c>
      <c r="O208" s="88">
        <f>N208/N218</f>
        <v>7.87679618362392E-2</v>
      </c>
      <c r="P208" s="87">
        <f t="shared" si="32"/>
        <v>13792.302</v>
      </c>
      <c r="Q208" s="88">
        <f>P208/P218</f>
        <v>1.4723143240953364E-2</v>
      </c>
    </row>
    <row r="209" spans="1:17" x14ac:dyDescent="0.15">
      <c r="A209" s="83" t="s">
        <v>13</v>
      </c>
      <c r="B209" s="87">
        <f t="shared" si="26"/>
        <v>2</v>
      </c>
      <c r="C209" s="88">
        <f>B209/B218</f>
        <v>9.781282359080197E-6</v>
      </c>
      <c r="D209" s="87">
        <f t="shared" si="26"/>
        <v>38641.299999999996</v>
      </c>
      <c r="E209" s="88">
        <f>D209/D218</f>
        <v>0.198098579077572</v>
      </c>
      <c r="F209" s="87">
        <f t="shared" ref="F209" si="52">F237+F265+F293+F321</f>
        <v>84796.799999999988</v>
      </c>
      <c r="G209" s="88">
        <f>F209/F218</f>
        <v>0.53737529159096331</v>
      </c>
      <c r="H209" s="87">
        <f t="shared" ref="H209" si="53">H237+H265+H293+H321</f>
        <v>7292.7000000000007</v>
      </c>
      <c r="I209" s="88">
        <f>H209/H218</f>
        <v>0.31934682939005005</v>
      </c>
      <c r="J209" s="87">
        <f t="shared" ref="J209" si="54">J237+J265+J293+J321</f>
        <v>17</v>
      </c>
      <c r="K209" s="88">
        <f>J209/J218</f>
        <v>0.15653775322283611</v>
      </c>
      <c r="L209" s="87">
        <f t="shared" ref="L209" si="55">L237+L265+L293+L321</f>
        <v>7662.7</v>
      </c>
      <c r="M209" s="88">
        <f>L209/L218</f>
        <v>2.2057955711947456E-2</v>
      </c>
      <c r="N209" s="87">
        <f t="shared" ref="N209" si="56">N237+N265+N293+N321</f>
        <v>19.8</v>
      </c>
      <c r="O209" s="88">
        <f>N209/N218</f>
        <v>2.1730848948539709E-3</v>
      </c>
      <c r="P209" s="87">
        <f t="shared" si="32"/>
        <v>138432.29999999996</v>
      </c>
      <c r="Q209" s="88">
        <f>P209/P218</f>
        <v>0.14777508367164727</v>
      </c>
    </row>
    <row r="210" spans="1:17" x14ac:dyDescent="0.15">
      <c r="A210" s="83" t="s">
        <v>14</v>
      </c>
      <c r="B210" s="87">
        <f t="shared" si="26"/>
        <v>8.9</v>
      </c>
      <c r="C210" s="88">
        <f>B210/B218</f>
        <v>4.3526706497906872E-5</v>
      </c>
      <c r="D210" s="87">
        <f t="shared" si="26"/>
        <v>2216.4610000000002</v>
      </c>
      <c r="E210" s="88">
        <f>D210/D218</f>
        <v>1.1362914153531439E-2</v>
      </c>
      <c r="F210" s="87">
        <f t="shared" ref="F210" si="57">F238+F266+F294+F322</f>
        <v>523.1</v>
      </c>
      <c r="G210" s="88">
        <f>F210/F218</f>
        <v>3.3149955544458393E-3</v>
      </c>
      <c r="H210" s="87">
        <f t="shared" ref="H210" si="58">H238+H266+H294+H322</f>
        <v>72.599999999999994</v>
      </c>
      <c r="I210" s="88">
        <f>H210/H218</f>
        <v>3.1791489864820477E-3</v>
      </c>
      <c r="J210" s="87">
        <f t="shared" ref="J210" si="59">J238+J266+J294+J322</f>
        <v>0</v>
      </c>
      <c r="K210" s="88">
        <f>J210/J218</f>
        <v>0</v>
      </c>
      <c r="L210" s="87">
        <f t="shared" ref="L210" si="60">L238+L266+L294+L322</f>
        <v>3002.2</v>
      </c>
      <c r="M210" s="88">
        <f>L210/L218</f>
        <v>8.6421750347016914E-3</v>
      </c>
      <c r="N210" s="87">
        <f t="shared" ref="N210" si="61">N238+N266+N294+N322</f>
        <v>83.512</v>
      </c>
      <c r="O210" s="88">
        <f>N210/N218</f>
        <v>9.1655891787396377E-3</v>
      </c>
      <c r="P210" s="87">
        <f>B210+D210+F210+H210+J210+L210+N210</f>
        <v>5906.7730000000001</v>
      </c>
      <c r="Q210" s="88">
        <f>P210/P218</f>
        <v>6.3054205868458965E-3</v>
      </c>
    </row>
    <row r="211" spans="1:17" x14ac:dyDescent="0.15">
      <c r="A211" s="83" t="s">
        <v>81</v>
      </c>
      <c r="B211" s="87">
        <f t="shared" si="26"/>
        <v>1.2</v>
      </c>
      <c r="C211" s="88">
        <f>B211/B218</f>
        <v>5.8687694154481179E-6</v>
      </c>
      <c r="D211" s="87">
        <f t="shared" si="26"/>
        <v>1059.258</v>
      </c>
      <c r="E211" s="88">
        <f>D211/D218</f>
        <v>5.4303945435725705E-3</v>
      </c>
      <c r="F211" s="87">
        <f t="shared" ref="F211" si="62">F239+F267+F295+F323</f>
        <v>318.69999999999993</v>
      </c>
      <c r="G211" s="88">
        <f>F211/F218</f>
        <v>2.019669438351919E-3</v>
      </c>
      <c r="H211" s="87">
        <f t="shared" ref="H211" si="63">H239+H267+H295+H323</f>
        <v>92.5</v>
      </c>
      <c r="I211" s="88">
        <f>H211/H218</f>
        <v>4.0505686122532976E-3</v>
      </c>
      <c r="J211" s="87">
        <f t="shared" ref="J211" si="64">J239+J267+J295+J323</f>
        <v>0.6</v>
      </c>
      <c r="K211" s="88">
        <f>J211/J218</f>
        <v>5.5248618784530384E-3</v>
      </c>
      <c r="L211" s="87">
        <f t="shared" ref="L211" si="65">L239+L267+L295+L323</f>
        <v>621.90000000000009</v>
      </c>
      <c r="M211" s="88">
        <f>L211/L218</f>
        <v>1.7902100639800756E-3</v>
      </c>
      <c r="N211" s="87">
        <f t="shared" ref="N211" si="66">N239+N267+N295+N323</f>
        <v>10.81</v>
      </c>
      <c r="O211" s="88">
        <f>N211/N218</f>
        <v>1.186416551180375E-3</v>
      </c>
      <c r="P211" s="87">
        <f t="shared" ref="P211:P217" si="67">B211+D211+F211+H211+J211+L211+N211</f>
        <v>2104.9679999999998</v>
      </c>
      <c r="Q211" s="88">
        <f>P211/P218</f>
        <v>2.2470321039680771E-3</v>
      </c>
    </row>
    <row r="212" spans="1:17" x14ac:dyDescent="0.15">
      <c r="A212" s="83" t="s">
        <v>15</v>
      </c>
      <c r="B212" s="87">
        <f t="shared" si="26"/>
        <v>0</v>
      </c>
      <c r="C212" s="88">
        <f>B212/B218</f>
        <v>0</v>
      </c>
      <c r="D212" s="87">
        <f t="shared" si="26"/>
        <v>0</v>
      </c>
      <c r="E212" s="88">
        <f>D212/D218</f>
        <v>0</v>
      </c>
      <c r="F212" s="87">
        <f t="shared" ref="F212" si="68">F240+F268+F296+F324</f>
        <v>0</v>
      </c>
      <c r="G212" s="88">
        <f>F212/F218</f>
        <v>0</v>
      </c>
      <c r="H212" s="87">
        <f t="shared" ref="H212" si="69">H240+H268+H296+H324</f>
        <v>0</v>
      </c>
      <c r="I212" s="88">
        <f>H212/H218</f>
        <v>0</v>
      </c>
      <c r="J212" s="87">
        <f t="shared" ref="J212" si="70">J240+J268+J296+J324</f>
        <v>0</v>
      </c>
      <c r="K212" s="88">
        <f>J212/J218</f>
        <v>0</v>
      </c>
      <c r="L212" s="87">
        <f t="shared" ref="L212" si="71">L240+L268+L296+L324</f>
        <v>0</v>
      </c>
      <c r="M212" s="88">
        <f>L212/L218</f>
        <v>0</v>
      </c>
      <c r="N212" s="87">
        <f t="shared" ref="N212" si="72">N240+N268+N296+N324</f>
        <v>0</v>
      </c>
      <c r="O212" s="88">
        <f>N212/N218</f>
        <v>0</v>
      </c>
      <c r="P212" s="87">
        <f t="shared" si="67"/>
        <v>0</v>
      </c>
      <c r="Q212" s="88">
        <f>P212/P218</f>
        <v>0</v>
      </c>
    </row>
    <row r="213" spans="1:17" x14ac:dyDescent="0.15">
      <c r="A213" s="83" t="s">
        <v>19</v>
      </c>
      <c r="B213" s="87">
        <f t="shared" si="26"/>
        <v>51</v>
      </c>
      <c r="C213" s="88">
        <f>B213/B218</f>
        <v>2.49422700156545E-4</v>
      </c>
      <c r="D213" s="87">
        <f t="shared" si="26"/>
        <v>404.29999999999995</v>
      </c>
      <c r="E213" s="88">
        <f>D213/D218</f>
        <v>2.0726853268669106E-3</v>
      </c>
      <c r="F213" s="87">
        <f t="shared" ref="F213" si="73">F241+F269+F297+F325</f>
        <v>301.60000000000002</v>
      </c>
      <c r="G213" s="88">
        <f>F213/F218</f>
        <v>1.9113031145495416E-3</v>
      </c>
      <c r="H213" s="87">
        <f t="shared" ref="H213" si="74">H241+H269+H297+H325</f>
        <v>4.4000000000000004</v>
      </c>
      <c r="I213" s="88">
        <f>H213/H218</f>
        <v>1.9267569615042716E-4</v>
      </c>
      <c r="J213" s="87">
        <f t="shared" ref="J213" si="75">J241+J269+J297+J325</f>
        <v>0</v>
      </c>
      <c r="K213" s="88">
        <f>J213/J218</f>
        <v>0</v>
      </c>
      <c r="L213" s="87">
        <f t="shared" ref="L213" si="76">L241+L269+L297+L325</f>
        <v>2360.8000000000002</v>
      </c>
      <c r="M213" s="88">
        <f>L213/L218</f>
        <v>6.7958319971766551E-3</v>
      </c>
      <c r="N213" s="87">
        <f t="shared" ref="N213" si="77">N241+N269+N297+N325</f>
        <v>470</v>
      </c>
      <c r="O213" s="88">
        <f>N213/N218</f>
        <v>5.1583328312190216E-2</v>
      </c>
      <c r="P213" s="87">
        <f t="shared" si="67"/>
        <v>3592.1000000000004</v>
      </c>
      <c r="Q213" s="88">
        <f>P213/P218</f>
        <v>3.8345305109929138E-3</v>
      </c>
    </row>
    <row r="214" spans="1:17" x14ac:dyDescent="0.15">
      <c r="A214" s="83" t="s">
        <v>16</v>
      </c>
      <c r="B214" s="87">
        <f t="shared" si="26"/>
        <v>0</v>
      </c>
      <c r="C214" s="88">
        <f>B214/B218</f>
        <v>0</v>
      </c>
      <c r="D214" s="87">
        <f t="shared" si="26"/>
        <v>0</v>
      </c>
      <c r="E214" s="88">
        <f>D214/D218</f>
        <v>0</v>
      </c>
      <c r="F214" s="87">
        <f t="shared" ref="F214" si="78">F242+F270+F298+F326</f>
        <v>76.2</v>
      </c>
      <c r="G214" s="88">
        <f>F214/F218</f>
        <v>4.8289554817199955E-4</v>
      </c>
      <c r="H214" s="87">
        <f t="shared" ref="H214" si="79">H242+H270+H298+H326</f>
        <v>330.9</v>
      </c>
      <c r="I214" s="88">
        <f>H214/H218</f>
        <v>1.4490088149130985E-2</v>
      </c>
      <c r="J214" s="87">
        <f t="shared" ref="J214" si="80">J242+J270+J298+J326</f>
        <v>0</v>
      </c>
      <c r="K214" s="88">
        <f>J214/J218</f>
        <v>0</v>
      </c>
      <c r="L214" s="87">
        <f t="shared" ref="L214" si="81">L242+L270+L298+L326</f>
        <v>389.8</v>
      </c>
      <c r="M214" s="88">
        <f>L214/L218</f>
        <v>1.1220837480936379E-3</v>
      </c>
      <c r="N214" s="87">
        <f t="shared" ref="N214" si="82">N242+N270+N298+N326</f>
        <v>0.4</v>
      </c>
      <c r="O214" s="88">
        <f>N214/N218</f>
        <v>4.3900704946544867E-5</v>
      </c>
      <c r="P214" s="87">
        <f t="shared" si="67"/>
        <v>797.3</v>
      </c>
      <c r="Q214" s="88">
        <f>P214/P218</f>
        <v>8.5110970641536973E-4</v>
      </c>
    </row>
    <row r="215" spans="1:17" x14ac:dyDescent="0.15">
      <c r="A215" s="83" t="s">
        <v>18</v>
      </c>
      <c r="B215" s="87">
        <f t="shared" si="26"/>
        <v>0</v>
      </c>
      <c r="C215" s="88">
        <f>B215/B218</f>
        <v>0</v>
      </c>
      <c r="D215" s="87">
        <f t="shared" si="26"/>
        <v>0</v>
      </c>
      <c r="E215" s="88">
        <f>D215/D218</f>
        <v>0</v>
      </c>
      <c r="F215" s="87">
        <f t="shared" ref="F215" si="83">F243+F271+F299+F327</f>
        <v>0</v>
      </c>
      <c r="G215" s="88">
        <f>F215/F218</f>
        <v>0</v>
      </c>
      <c r="H215" s="87">
        <f t="shared" ref="H215" si="84">H243+H271+H299+H327</f>
        <v>0</v>
      </c>
      <c r="I215" s="88">
        <f>H215/H218</f>
        <v>0</v>
      </c>
      <c r="J215" s="87">
        <f t="shared" ref="J215" si="85">J243+J271+J299+J327</f>
        <v>0</v>
      </c>
      <c r="K215" s="88">
        <f>J215/J218</f>
        <v>0</v>
      </c>
      <c r="L215" s="87">
        <f t="shared" ref="L215" si="86">L243+L271+L299+L327</f>
        <v>0</v>
      </c>
      <c r="M215" s="88">
        <f>L215/L218</f>
        <v>0</v>
      </c>
      <c r="N215" s="87">
        <f t="shared" ref="N215" si="87">N243+N271+N299+N327</f>
        <v>0</v>
      </c>
      <c r="O215" s="88">
        <f>N215/N218</f>
        <v>0</v>
      </c>
      <c r="P215" s="87">
        <f t="shared" si="67"/>
        <v>0</v>
      </c>
      <c r="Q215" s="88">
        <f>P215/P218</f>
        <v>0</v>
      </c>
    </row>
    <row r="216" spans="1:17" x14ac:dyDescent="0.15">
      <c r="A216" s="83" t="s">
        <v>75</v>
      </c>
      <c r="B216" s="87">
        <f t="shared" si="26"/>
        <v>7076.3</v>
      </c>
      <c r="C216" s="88">
        <f>B216/B218</f>
        <v>3.4607644178779595E-2</v>
      </c>
      <c r="D216" s="87">
        <f t="shared" si="26"/>
        <v>-2865.5519999999997</v>
      </c>
      <c r="E216" s="88">
        <f>D216/D218</f>
        <v>-1.4690545594296636E-2</v>
      </c>
      <c r="F216" s="87">
        <f t="shared" ref="F216" si="88">F244+F272+F300+F328</f>
        <v>0</v>
      </c>
      <c r="G216" s="88">
        <f>F216/F218</f>
        <v>0</v>
      </c>
      <c r="H216" s="87">
        <f t="shared" ref="H216" si="89">H244+H272+H300+H328</f>
        <v>0</v>
      </c>
      <c r="I216" s="88">
        <f>H216/H218</f>
        <v>0</v>
      </c>
      <c r="J216" s="87">
        <f t="shared" ref="J216" si="90">J244+J272+J300+J328</f>
        <v>0</v>
      </c>
      <c r="K216" s="88">
        <f>J216/J218</f>
        <v>0</v>
      </c>
      <c r="L216" s="87">
        <f t="shared" ref="L216" si="91">L244+L272+L300+L328</f>
        <v>2898.9</v>
      </c>
      <c r="M216" s="88">
        <f>L216/L218</f>
        <v>8.3448142056147933E-3</v>
      </c>
      <c r="N216" s="87">
        <f t="shared" ref="N216" si="92">N244+N272+N300+N328</f>
        <v>8.3000000000000007</v>
      </c>
      <c r="O216" s="88">
        <f>N216/N218</f>
        <v>9.1093962764080601E-4</v>
      </c>
      <c r="P216" s="87">
        <f t="shared" si="67"/>
        <v>7117.9480000000012</v>
      </c>
      <c r="Q216" s="88">
        <f>P216/P218</f>
        <v>7.5983376803710895E-3</v>
      </c>
    </row>
    <row r="217" spans="1:17" ht="13" thickBot="1" x14ac:dyDescent="0.2">
      <c r="A217" s="83" t="s">
        <v>20</v>
      </c>
      <c r="B217" s="87">
        <f t="shared" si="26"/>
        <v>15</v>
      </c>
      <c r="C217" s="88">
        <f>B217/B218</f>
        <v>7.3359617693101475E-5</v>
      </c>
      <c r="D217" s="87">
        <f>D245+D273+D301+D329</f>
        <v>1508.5</v>
      </c>
      <c r="E217" s="88">
        <f>D217/D218</f>
        <v>7.7334796328932358E-3</v>
      </c>
      <c r="F217" s="87">
        <f t="shared" ref="F217" si="93">F245+F273+F301+F329</f>
        <v>13962.4</v>
      </c>
      <c r="G217" s="88">
        <f>F217/F218</f>
        <v>8.8482687687621076E-2</v>
      </c>
      <c r="H217" s="87">
        <f t="shared" ref="H217" si="94">H245+H273+H301+H329</f>
        <v>113.3</v>
      </c>
      <c r="I217" s="88">
        <f>H217/H218</f>
        <v>4.9613991758734989E-3</v>
      </c>
      <c r="J217" s="87">
        <f t="shared" ref="J217" si="95">J245+J273+J301+J329</f>
        <v>0</v>
      </c>
      <c r="K217" s="88">
        <f>J217/J218</f>
        <v>0</v>
      </c>
      <c r="L217" s="87">
        <f t="shared" ref="L217" si="96">L245+L273+L301+L329</f>
        <v>40352.6</v>
      </c>
      <c r="M217" s="88">
        <f>L217/L218</f>
        <v>0.11615956042412347</v>
      </c>
      <c r="N217" s="87">
        <f t="shared" ref="N217" si="97">N245+N273+N301+N329</f>
        <v>365.94499999999999</v>
      </c>
      <c r="O217" s="88">
        <f>N217/N218</f>
        <v>4.0163108679158399E-2</v>
      </c>
      <c r="P217" s="87">
        <f t="shared" si="67"/>
        <v>56317.744999999995</v>
      </c>
      <c r="Q217" s="88">
        <f>P217/P218</f>
        <v>6.0118624624263962E-2</v>
      </c>
    </row>
    <row r="218" spans="1:17" ht="13" thickBot="1" x14ac:dyDescent="0.2">
      <c r="A218" s="89" t="s">
        <v>6</v>
      </c>
      <c r="B218" s="100">
        <f>SUM(B203:B217)</f>
        <v>204472.16700000002</v>
      </c>
      <c r="C218" s="91">
        <f>B218/B218</f>
        <v>1</v>
      </c>
      <c r="D218" s="90">
        <f>SUM(D203:D217)</f>
        <v>195060.96499999997</v>
      </c>
      <c r="E218" s="91">
        <f>D218/D218</f>
        <v>1</v>
      </c>
      <c r="F218" s="90">
        <f>SUM(F203:F217)</f>
        <v>157798.1</v>
      </c>
      <c r="G218" s="91">
        <f>F218/F218</f>
        <v>1</v>
      </c>
      <c r="H218" s="90">
        <f>SUM(H203:H217)</f>
        <v>22836.300000000003</v>
      </c>
      <c r="I218" s="91">
        <f>H218/H218</f>
        <v>1</v>
      </c>
      <c r="J218" s="90">
        <f>SUM(J203:J217)</f>
        <v>108.6</v>
      </c>
      <c r="K218" s="91">
        <f>J218/J218</f>
        <v>1</v>
      </c>
      <c r="L218" s="90">
        <f>SUM(L203:L217)</f>
        <v>347389.4</v>
      </c>
      <c r="M218" s="91">
        <f>L218/L218</f>
        <v>1</v>
      </c>
      <c r="N218" s="90">
        <f>SUM(N203:N217)</f>
        <v>9111.4709999999977</v>
      </c>
      <c r="O218" s="91">
        <f>N218/N218</f>
        <v>1</v>
      </c>
      <c r="P218" s="90">
        <f>SUM(P203:P217)</f>
        <v>936777.00300000003</v>
      </c>
      <c r="Q218" s="91">
        <f>P218/P218</f>
        <v>1</v>
      </c>
    </row>
    <row r="219" spans="1:17" s="96" customFormat="1" x14ac:dyDescent="0.15">
      <c r="A219" s="93" t="s">
        <v>1</v>
      </c>
      <c r="B219" s="94">
        <f>B218/P218</f>
        <v>0.21827197544899596</v>
      </c>
      <c r="C219" s="94"/>
      <c r="D219" s="94">
        <f>D218/P218</f>
        <v>0.20822561225918562</v>
      </c>
      <c r="E219" s="94"/>
      <c r="F219" s="94">
        <f>F218/P218</f>
        <v>0.16844787979920126</v>
      </c>
      <c r="G219" s="94"/>
      <c r="H219" s="94">
        <f>H218/P218</f>
        <v>2.4377519865312069E-2</v>
      </c>
      <c r="I219" s="94"/>
      <c r="J219" s="94">
        <f>J218/P218</f>
        <v>1.1592940438568814E-4</v>
      </c>
      <c r="K219" s="94"/>
      <c r="L219" s="94">
        <f>L218/P218</f>
        <v>0.37083467985176405</v>
      </c>
      <c r="M219" s="95"/>
      <c r="N219" s="94">
        <f>N218/P218</f>
        <v>9.7264033711553424E-3</v>
      </c>
      <c r="O219" s="95"/>
      <c r="P219" s="94">
        <f>P218/P218</f>
        <v>1</v>
      </c>
      <c r="Q219" s="95"/>
    </row>
    <row r="220" spans="1:17" x14ac:dyDescent="0.15">
      <c r="D220" s="97"/>
    </row>
    <row r="221" spans="1:17" x14ac:dyDescent="0.15">
      <c r="A221" s="78" t="s">
        <v>24</v>
      </c>
    </row>
    <row r="222" spans="1:17" x14ac:dyDescent="0.15">
      <c r="A222" s="103" t="s">
        <v>25</v>
      </c>
      <c r="B222" s="103"/>
      <c r="C222" s="103"/>
      <c r="D222" s="103"/>
      <c r="E222" s="103"/>
      <c r="F222" s="103"/>
      <c r="G222" s="103"/>
      <c r="H222" s="103"/>
      <c r="I222" s="103"/>
      <c r="J222" s="103"/>
      <c r="K222" s="103"/>
      <c r="L222" s="103"/>
      <c r="M222" s="103"/>
      <c r="N222" s="103"/>
      <c r="O222" s="103"/>
      <c r="P222" s="103"/>
      <c r="Q222" s="103"/>
    </row>
    <row r="223" spans="1:17" x14ac:dyDescent="0.15">
      <c r="A223" s="103"/>
      <c r="B223" s="103"/>
      <c r="C223" s="103"/>
      <c r="D223" s="103"/>
      <c r="E223" s="103"/>
      <c r="F223" s="103"/>
      <c r="G223" s="103"/>
      <c r="H223" s="103"/>
      <c r="I223" s="103"/>
      <c r="J223" s="103"/>
      <c r="K223" s="103"/>
      <c r="L223" s="103"/>
      <c r="M223" s="103"/>
      <c r="N223" s="103"/>
      <c r="O223" s="103"/>
      <c r="P223" s="103"/>
      <c r="Q223" s="103"/>
    </row>
    <row r="225" spans="1:17" x14ac:dyDescent="0.15">
      <c r="A225" s="101" t="s">
        <v>92</v>
      </c>
      <c r="B225" s="101"/>
      <c r="C225" s="101"/>
      <c r="D225" s="101"/>
      <c r="E225" s="101"/>
      <c r="F225" s="101"/>
      <c r="G225" s="101"/>
      <c r="H225" s="101"/>
      <c r="I225" s="101"/>
      <c r="J225" s="101"/>
      <c r="K225" s="101"/>
      <c r="L225" s="101"/>
      <c r="M225" s="101"/>
      <c r="N225" s="101"/>
      <c r="O225" s="101"/>
      <c r="P225" s="101"/>
      <c r="Q225" s="101"/>
    </row>
    <row r="226" spans="1:17" x14ac:dyDescent="0.15">
      <c r="A226" s="101" t="str">
        <f>A2</f>
        <v>Total Expenditures by Fund and Object, Fiscal Year 2022</v>
      </c>
      <c r="B226" s="101"/>
      <c r="C226" s="101"/>
      <c r="D226" s="101"/>
      <c r="E226" s="101"/>
      <c r="F226" s="101"/>
      <c r="G226" s="101"/>
      <c r="H226" s="101"/>
      <c r="I226" s="101"/>
      <c r="J226" s="101"/>
      <c r="K226" s="101"/>
      <c r="L226" s="101"/>
      <c r="M226" s="101"/>
      <c r="N226" s="101"/>
      <c r="O226" s="101"/>
      <c r="P226" s="101"/>
      <c r="Q226" s="101"/>
    </row>
    <row r="227" spans="1:17" ht="13" thickBot="1" x14ac:dyDescent="0.2">
      <c r="A227" s="102" t="s">
        <v>0</v>
      </c>
      <c r="B227" s="102"/>
      <c r="C227" s="102"/>
      <c r="D227" s="102"/>
      <c r="E227" s="102"/>
      <c r="F227" s="102"/>
      <c r="G227" s="102"/>
      <c r="H227" s="102"/>
      <c r="I227" s="102"/>
      <c r="J227" s="102"/>
      <c r="K227" s="102"/>
      <c r="L227" s="102"/>
      <c r="M227" s="102"/>
      <c r="N227" s="102"/>
      <c r="O227" s="102"/>
      <c r="P227" s="102"/>
      <c r="Q227" s="102"/>
    </row>
    <row r="228" spans="1:17" ht="21.5" customHeight="1" x14ac:dyDescent="0.15">
      <c r="A228" s="108" t="s">
        <v>93</v>
      </c>
      <c r="B228" s="104" t="s">
        <v>46</v>
      </c>
      <c r="C228" s="105"/>
      <c r="D228" s="104" t="s">
        <v>2</v>
      </c>
      <c r="E228" s="105"/>
      <c r="F228" s="104" t="s">
        <v>21</v>
      </c>
      <c r="G228" s="105"/>
      <c r="H228" s="104" t="s">
        <v>22</v>
      </c>
      <c r="I228" s="105"/>
      <c r="J228" s="104" t="s">
        <v>4</v>
      </c>
      <c r="K228" s="105"/>
      <c r="L228" s="104" t="s">
        <v>23</v>
      </c>
      <c r="M228" s="105"/>
      <c r="N228" s="104" t="s">
        <v>5</v>
      </c>
      <c r="O228" s="105"/>
      <c r="P228" s="104" t="s">
        <v>6</v>
      </c>
      <c r="Q228" s="105"/>
    </row>
    <row r="229" spans="1:17" ht="21.5" customHeight="1" x14ac:dyDescent="0.15">
      <c r="A229" s="108"/>
      <c r="B229" s="106"/>
      <c r="C229" s="107"/>
      <c r="D229" s="106"/>
      <c r="E229" s="107"/>
      <c r="F229" s="106"/>
      <c r="G229" s="107"/>
      <c r="H229" s="106"/>
      <c r="I229" s="107"/>
      <c r="J229" s="106"/>
      <c r="K229" s="107"/>
      <c r="L229" s="106"/>
      <c r="M229" s="107"/>
      <c r="N229" s="106"/>
      <c r="O229" s="107"/>
      <c r="P229" s="106"/>
      <c r="Q229" s="107"/>
    </row>
    <row r="230" spans="1:17" ht="21.5" customHeight="1" thickBot="1" x14ac:dyDescent="0.2">
      <c r="A230" s="108"/>
      <c r="B230" s="106"/>
      <c r="C230" s="107"/>
      <c r="D230" s="106"/>
      <c r="E230" s="107"/>
      <c r="F230" s="106"/>
      <c r="G230" s="107"/>
      <c r="H230" s="106"/>
      <c r="I230" s="107"/>
      <c r="J230" s="106"/>
      <c r="K230" s="107"/>
      <c r="L230" s="106"/>
      <c r="M230" s="107"/>
      <c r="N230" s="106"/>
      <c r="O230" s="107"/>
      <c r="P230" s="106"/>
      <c r="Q230" s="107"/>
    </row>
    <row r="231" spans="1:17" x14ac:dyDescent="0.15">
      <c r="A231" s="79" t="s">
        <v>8</v>
      </c>
      <c r="B231" s="80">
        <f>SIUC!C11</f>
        <v>95820</v>
      </c>
      <c r="C231" s="81">
        <f>B231/B246</f>
        <v>0.93727257788107132</v>
      </c>
      <c r="D231" s="80">
        <f>SIUC!D11</f>
        <v>26613.5</v>
      </c>
      <c r="E231" s="81">
        <f>D231/D246</f>
        <v>0.37778582176418823</v>
      </c>
      <c r="F231" s="80">
        <f>SUM(SIUC!E11:G11)</f>
        <v>12988</v>
      </c>
      <c r="G231" s="81">
        <f>F231/F246</f>
        <v>0.18909624573776365</v>
      </c>
      <c r="H231" s="80">
        <f>SIUC!H11</f>
        <v>3911.1</v>
      </c>
      <c r="I231" s="81">
        <f>H231/H246</f>
        <v>0.28303975915821161</v>
      </c>
      <c r="J231" s="80">
        <f>SIUC!I11</f>
        <v>12</v>
      </c>
      <c r="K231" s="81">
        <f>J231/J246</f>
        <v>0.11049723756906078</v>
      </c>
      <c r="L231" s="80">
        <f>SUM(SIUC!J11:L11)</f>
        <v>32415.5</v>
      </c>
      <c r="M231" s="81">
        <f>L231/L246</f>
        <v>0.35015165983261243</v>
      </c>
      <c r="N231" s="80">
        <f>SIUC!M11</f>
        <v>351.8</v>
      </c>
      <c r="O231" s="81">
        <f>N231/N246</f>
        <v>0.14909875355476349</v>
      </c>
      <c r="P231" s="80">
        <f>B231+D231+F231+H231+J231+L231+N231</f>
        <v>172111.9</v>
      </c>
      <c r="Q231" s="81">
        <f>P231/P246</f>
        <v>0.49143192991962803</v>
      </c>
    </row>
    <row r="232" spans="1:17" x14ac:dyDescent="0.15">
      <c r="A232" s="83" t="s">
        <v>17</v>
      </c>
      <c r="B232" s="87">
        <f>SIUC!C12</f>
        <v>1458.1</v>
      </c>
      <c r="C232" s="88">
        <f>B232/B246</f>
        <v>1.4262545875687644E-2</v>
      </c>
      <c r="D232" s="87">
        <f>SIUC!D12</f>
        <v>335.1</v>
      </c>
      <c r="E232" s="88">
        <f>D232/D246</f>
        <v>4.7568350225704811E-3</v>
      </c>
      <c r="F232" s="87">
        <f>SUM(SIUC!E12:G12)</f>
        <v>0</v>
      </c>
      <c r="G232" s="88">
        <f>F232/F246</f>
        <v>0</v>
      </c>
      <c r="H232" s="87">
        <f>SIUC!H12</f>
        <v>0</v>
      </c>
      <c r="I232" s="88">
        <f>H232/H246</f>
        <v>0</v>
      </c>
      <c r="J232" s="87">
        <f>SIUC!I12</f>
        <v>0</v>
      </c>
      <c r="K232" s="88">
        <f>J232/J246</f>
        <v>0</v>
      </c>
      <c r="L232" s="87">
        <f>SUM(SIUC!J12:L12)</f>
        <v>231.29999999999998</v>
      </c>
      <c r="M232" s="88">
        <f>L232/L246</f>
        <v>2.4984985244492063E-3</v>
      </c>
      <c r="N232" s="87">
        <f>SIUC!M12</f>
        <v>0</v>
      </c>
      <c r="O232" s="88">
        <f>N232/N246</f>
        <v>0</v>
      </c>
      <c r="P232" s="87">
        <f t="shared" ref="P232:P237" si="98">B232+D232+F232+H232+J232+L232+N232</f>
        <v>2024.4999999999998</v>
      </c>
      <c r="Q232" s="88">
        <f>P232/P246</f>
        <v>5.7805645171675338E-3</v>
      </c>
    </row>
    <row r="233" spans="1:17" x14ac:dyDescent="0.15">
      <c r="A233" s="86" t="s">
        <v>9</v>
      </c>
      <c r="B233" s="84">
        <f>SIUC!C13</f>
        <v>0</v>
      </c>
      <c r="C233" s="85">
        <f>B233/B246</f>
        <v>0</v>
      </c>
      <c r="D233" s="84">
        <f>SIUC!D13</f>
        <v>21553.399999999994</v>
      </c>
      <c r="E233" s="85">
        <f>D233/D246</f>
        <v>0.30595633534906169</v>
      </c>
      <c r="F233" s="84">
        <f>SUM(SIUC!E13:G13)</f>
        <v>10806.6</v>
      </c>
      <c r="G233" s="85">
        <f>F233/F246</f>
        <v>0.15733657908759754</v>
      </c>
      <c r="H233" s="84">
        <f>SIUC!H13</f>
        <v>4949.5000000000009</v>
      </c>
      <c r="I233" s="85">
        <f>H233/H246</f>
        <v>0.35818702870127805</v>
      </c>
      <c r="J233" s="84">
        <f>SIUC!I13</f>
        <v>72.8</v>
      </c>
      <c r="K233" s="85">
        <f>J233/J246</f>
        <v>0.67034990791896865</v>
      </c>
      <c r="L233" s="84">
        <f>SUM(SIUC!J13:L13)</f>
        <v>33507.900000000009</v>
      </c>
      <c r="M233" s="85">
        <f>L233/L246</f>
        <v>0.36195174538431296</v>
      </c>
      <c r="N233" s="84">
        <f>SIUC!M13</f>
        <v>1195.1100000000001</v>
      </c>
      <c r="O233" s="85">
        <f>N233/N246</f>
        <v>0.50650770710867932</v>
      </c>
      <c r="P233" s="84">
        <f t="shared" si="98"/>
        <v>72085.310000000012</v>
      </c>
      <c r="Q233" s="85">
        <f>P233/P246</f>
        <v>0.20582552985676567</v>
      </c>
    </row>
    <row r="234" spans="1:17" x14ac:dyDescent="0.15">
      <c r="A234" s="86" t="s">
        <v>10</v>
      </c>
      <c r="B234" s="84">
        <f>SIUC!C14</f>
        <v>0</v>
      </c>
      <c r="C234" s="85">
        <f>B234/B246</f>
        <v>0</v>
      </c>
      <c r="D234" s="84">
        <f>SIUC!D14</f>
        <v>469.59999999999997</v>
      </c>
      <c r="E234" s="85">
        <f>D234/D246</f>
        <v>6.6660988558612279E-3</v>
      </c>
      <c r="F234" s="84">
        <f>SUM(SIUC!E14:G14)</f>
        <v>262.8</v>
      </c>
      <c r="G234" s="85">
        <f>F234/F246</f>
        <v>3.8261852001758769E-3</v>
      </c>
      <c r="H234" s="84">
        <f>SIUC!H14</f>
        <v>60.6</v>
      </c>
      <c r="I234" s="85">
        <f>H234/H246</f>
        <v>4.3855205453677036E-3</v>
      </c>
      <c r="J234" s="84">
        <f>SIUC!I14</f>
        <v>0.7</v>
      </c>
      <c r="K234" s="85">
        <f>J234/J246</f>
        <v>6.4456721915285451E-3</v>
      </c>
      <c r="L234" s="84">
        <f>SUM(SIUC!J14:L14)</f>
        <v>686</v>
      </c>
      <c r="M234" s="85">
        <f>L234/L246</f>
        <v>7.4101599125471493E-3</v>
      </c>
      <c r="N234" s="84">
        <f>SIUC!M14</f>
        <v>40.6</v>
      </c>
      <c r="O234" s="85">
        <f>N234/N246</f>
        <v>1.7206962462545189E-2</v>
      </c>
      <c r="P234" s="84">
        <f t="shared" si="98"/>
        <v>1520.3</v>
      </c>
      <c r="Q234" s="85">
        <f>P234/P246</f>
        <v>4.3409198495676969E-3</v>
      </c>
    </row>
    <row r="235" spans="1:17" x14ac:dyDescent="0.15">
      <c r="A235" s="83" t="s">
        <v>11</v>
      </c>
      <c r="B235" s="87">
        <f>SIUC!C15</f>
        <v>0.1</v>
      </c>
      <c r="C235" s="88">
        <f>B235/B246</f>
        <v>9.7815965130564747E-7</v>
      </c>
      <c r="D235" s="87">
        <f>SIUC!D15</f>
        <v>2982.1</v>
      </c>
      <c r="E235" s="88">
        <f>D235/D246</f>
        <v>4.2331715072537836E-2</v>
      </c>
      <c r="F235" s="87">
        <f>SUM(SIUC!E15:G15)</f>
        <v>1656.5</v>
      </c>
      <c r="G235" s="88">
        <f>F235/F246</f>
        <v>2.4117487762904642E-2</v>
      </c>
      <c r="H235" s="87">
        <f>SIUC!H15</f>
        <v>364.8</v>
      </c>
      <c r="I235" s="88">
        <f>H235/H246</f>
        <v>2.6399965263203602E-2</v>
      </c>
      <c r="J235" s="87">
        <f>SIUC!I15</f>
        <v>1.6</v>
      </c>
      <c r="K235" s="88">
        <f>J235/J246</f>
        <v>1.4732965009208105E-2</v>
      </c>
      <c r="L235" s="87">
        <f>SUM(SIUC!J15:L15)</f>
        <v>5903.7</v>
      </c>
      <c r="M235" s="88">
        <f>L235/L246</f>
        <v>6.3771663375662688E-2</v>
      </c>
      <c r="N235" s="87">
        <f>SIUC!M15</f>
        <v>85.5</v>
      </c>
      <c r="O235" s="88">
        <f>N235/N246</f>
        <v>3.6236337205606248E-2</v>
      </c>
      <c r="P235" s="87">
        <f t="shared" si="98"/>
        <v>10994.3</v>
      </c>
      <c r="Q235" s="88">
        <f>P235/P246</f>
        <v>3.1392077288760194E-2</v>
      </c>
    </row>
    <row r="236" spans="1:17" x14ac:dyDescent="0.15">
      <c r="A236" s="83" t="s">
        <v>12</v>
      </c>
      <c r="B236" s="87">
        <f>SIUC!C16</f>
        <v>0</v>
      </c>
      <c r="C236" s="88">
        <f>B236/B246</f>
        <v>0</v>
      </c>
      <c r="D236" s="87">
        <f>SIUC!D16</f>
        <v>2525.5</v>
      </c>
      <c r="E236" s="88">
        <f>D236/D246</f>
        <v>3.5850154728444487E-2</v>
      </c>
      <c r="F236" s="87">
        <f>SUM(SIUC!E16:G16)</f>
        <v>1103.5999999999999</v>
      </c>
      <c r="G236" s="88">
        <f>F236/F246</f>
        <v>1.6067648352032334E-2</v>
      </c>
      <c r="H236" s="87">
        <f>SIUC!H16</f>
        <v>364</v>
      </c>
      <c r="I236" s="88">
        <f>H236/H246</f>
        <v>2.6342070602538681E-2</v>
      </c>
      <c r="J236" s="87">
        <f>SIUC!I16</f>
        <v>3.9</v>
      </c>
      <c r="K236" s="88">
        <f>J236/J246</f>
        <v>3.591160220994475E-2</v>
      </c>
      <c r="L236" s="87">
        <f>SUM(SIUC!J16:L16)</f>
        <v>1195.3</v>
      </c>
      <c r="M236" s="88">
        <f>L236/L246</f>
        <v>1.2911609538582518E-2</v>
      </c>
      <c r="N236" s="87">
        <f>SIUC!M16</f>
        <v>185.2</v>
      </c>
      <c r="O236" s="88">
        <f>N236/N246</f>
        <v>7.8490873105009074E-2</v>
      </c>
      <c r="P236" s="87">
        <f t="shared" si="98"/>
        <v>5377.5</v>
      </c>
      <c r="Q236" s="88">
        <f>P236/P246</f>
        <v>1.5354401428040709E-2</v>
      </c>
    </row>
    <row r="237" spans="1:17" x14ac:dyDescent="0.15">
      <c r="A237" s="83" t="s">
        <v>13</v>
      </c>
      <c r="B237" s="87">
        <f>SIUC!C17</f>
        <v>0</v>
      </c>
      <c r="C237" s="88">
        <f>B237/B246</f>
        <v>0</v>
      </c>
      <c r="D237" s="87">
        <f>SIUC!D17</f>
        <v>16346.6</v>
      </c>
      <c r="E237" s="88">
        <f>D237/D246</f>
        <v>0.23204440280498542</v>
      </c>
      <c r="F237" s="87">
        <f>SUM(SIUC!E17:G17)</f>
        <v>41112.399999999994</v>
      </c>
      <c r="G237" s="88">
        <f>F237/F246</f>
        <v>0.59856794681777281</v>
      </c>
      <c r="H237" s="87">
        <f>SIUC!H17</f>
        <v>3775.4</v>
      </c>
      <c r="I237" s="88">
        <f>H237/H246</f>
        <v>0.27321937734292456</v>
      </c>
      <c r="J237" s="87">
        <f>SIUC!I17</f>
        <v>17</v>
      </c>
      <c r="K237" s="88">
        <f>J237/J246</f>
        <v>0.15653775322283611</v>
      </c>
      <c r="L237" s="87">
        <f>SUM(SIUC!J17:L17)</f>
        <v>3775.5999999999995</v>
      </c>
      <c r="M237" s="88">
        <f>L237/L246</f>
        <v>4.078396467319681E-2</v>
      </c>
      <c r="N237" s="87">
        <f>SIUC!M17</f>
        <v>8.8000000000000007</v>
      </c>
      <c r="O237" s="88">
        <f>N237/N246</f>
        <v>3.7295879229161987E-3</v>
      </c>
      <c r="P237" s="87">
        <f t="shared" si="98"/>
        <v>65035.799999999996</v>
      </c>
      <c r="Q237" s="88">
        <f>P237/P246</f>
        <v>0.18569703029172849</v>
      </c>
    </row>
    <row r="238" spans="1:17" x14ac:dyDescent="0.15">
      <c r="A238" s="83" t="s">
        <v>14</v>
      </c>
      <c r="B238" s="87">
        <f>SIUC!C18</f>
        <v>0</v>
      </c>
      <c r="C238" s="88">
        <f>B238/B246</f>
        <v>0</v>
      </c>
      <c r="D238" s="87">
        <f>SIUC!D18</f>
        <v>837.2</v>
      </c>
      <c r="E238" s="88">
        <f>D238/D246</f>
        <v>1.1884280157851408E-2</v>
      </c>
      <c r="F238" s="87">
        <f>SUM(SIUC!E18:G18)</f>
        <v>140.9</v>
      </c>
      <c r="G238" s="88">
        <f>F238/F246</f>
        <v>2.0514059920273254E-3</v>
      </c>
      <c r="H238" s="87">
        <f>SIUC!H18</f>
        <v>67.599999999999994</v>
      </c>
      <c r="I238" s="88">
        <f>H238/H246</f>
        <v>4.8920988261857545E-3</v>
      </c>
      <c r="J238" s="87">
        <f>SIUC!I18</f>
        <v>0</v>
      </c>
      <c r="K238" s="88">
        <f>J238/J246</f>
        <v>0</v>
      </c>
      <c r="L238" s="87">
        <f>SUM(SIUC!J18:L18)</f>
        <v>1043.5999999999999</v>
      </c>
      <c r="M238" s="88">
        <f>L238/L246</f>
        <v>1.1272948811565896E-2</v>
      </c>
      <c r="N238" s="87">
        <f>SIUC!M18</f>
        <v>13.6</v>
      </c>
      <c r="O238" s="88">
        <f>N238/N246</f>
        <v>5.7639086081432154E-3</v>
      </c>
      <c r="P238" s="87">
        <f>B238+D238+F238+H238+J238+L238+N238</f>
        <v>2102.9</v>
      </c>
      <c r="Q238" s="88">
        <f>P238/P246</f>
        <v>6.0044204115345069E-3</v>
      </c>
    </row>
    <row r="239" spans="1:17" x14ac:dyDescent="0.15">
      <c r="A239" s="83" t="s">
        <v>81</v>
      </c>
      <c r="B239" s="87">
        <f>SIUC!C19</f>
        <v>0</v>
      </c>
      <c r="C239" s="88">
        <f>B239/B246</f>
        <v>0</v>
      </c>
      <c r="D239" s="87">
        <f>SIUC!D19</f>
        <v>433</v>
      </c>
      <c r="E239" s="88">
        <f>D239/D246</f>
        <v>6.1465519688839688E-3</v>
      </c>
      <c r="F239" s="87">
        <f>SUM(SIUC!E19:G19)</f>
        <v>266.2</v>
      </c>
      <c r="G239" s="88">
        <f>F239/F246</f>
        <v>3.8756868351857623E-3</v>
      </c>
      <c r="H239" s="87">
        <f>SIUC!H19</f>
        <v>91.6</v>
      </c>
      <c r="I239" s="88">
        <f>H239/H246</f>
        <v>6.6289386461333595E-3</v>
      </c>
      <c r="J239" s="87">
        <f>SIUC!I19</f>
        <v>0.6</v>
      </c>
      <c r="K239" s="88">
        <f>J239/J246</f>
        <v>5.5248618784530384E-3</v>
      </c>
      <c r="L239" s="87">
        <f>SUM(SIUC!J19:L19)</f>
        <v>329.50000000000006</v>
      </c>
      <c r="M239" s="88">
        <f>L239/L246</f>
        <v>3.5592531941461896E-3</v>
      </c>
      <c r="N239" s="87">
        <f>SIUC!M19</f>
        <v>8.1999999999999993</v>
      </c>
      <c r="O239" s="88">
        <f>N239/N246</f>
        <v>3.4752978372628207E-3</v>
      </c>
      <c r="P239" s="87">
        <f t="shared" ref="P239:P245" si="99">B239+D239+F239+H239+J239+L239+N239</f>
        <v>1129.1000000000001</v>
      </c>
      <c r="Q239" s="88">
        <f>P239/P246</f>
        <v>3.2239246215529089E-3</v>
      </c>
    </row>
    <row r="240" spans="1:17" x14ac:dyDescent="0.15">
      <c r="A240" s="83" t="s">
        <v>15</v>
      </c>
      <c r="B240" s="87">
        <f>SIUC!C20</f>
        <v>0</v>
      </c>
      <c r="C240" s="88">
        <f>B240/B246</f>
        <v>0</v>
      </c>
      <c r="D240" s="87">
        <f>SIUC!D20</f>
        <v>0</v>
      </c>
      <c r="E240" s="88">
        <f>D240/D246</f>
        <v>0</v>
      </c>
      <c r="F240" s="87">
        <f>SUM(SIUC!E20:G20)</f>
        <v>0</v>
      </c>
      <c r="G240" s="88">
        <f>F240/F246</f>
        <v>0</v>
      </c>
      <c r="H240" s="87">
        <f>SIUC!H20</f>
        <v>0</v>
      </c>
      <c r="I240" s="88">
        <f>H240/H246</f>
        <v>0</v>
      </c>
      <c r="J240" s="87">
        <f>SIUC!I20</f>
        <v>0</v>
      </c>
      <c r="K240" s="88">
        <f>J240/J246</f>
        <v>0</v>
      </c>
      <c r="L240" s="87">
        <f>SUM(SIUC!J20:L20)</f>
        <v>0</v>
      </c>
      <c r="M240" s="88">
        <f>L240/L246</f>
        <v>0</v>
      </c>
      <c r="N240" s="87">
        <f>SIUC!M20</f>
        <v>0</v>
      </c>
      <c r="O240" s="88">
        <f>N240/N246</f>
        <v>0</v>
      </c>
      <c r="P240" s="87">
        <f t="shared" si="99"/>
        <v>0</v>
      </c>
      <c r="Q240" s="88">
        <f>P240/P246</f>
        <v>0</v>
      </c>
    </row>
    <row r="241" spans="1:17" x14ac:dyDescent="0.15">
      <c r="A241" s="83" t="s">
        <v>19</v>
      </c>
      <c r="B241" s="87">
        <f>SIUC!C21</f>
        <v>0</v>
      </c>
      <c r="C241" s="88">
        <f>B241/B246</f>
        <v>0</v>
      </c>
      <c r="D241" s="87">
        <f>SIUC!D21</f>
        <v>365</v>
      </c>
      <c r="E241" s="88">
        <f>D241/D246</f>
        <v>5.1812735996366018E-3</v>
      </c>
      <c r="F241" s="87">
        <f>SUM(SIUC!E21:G21)</f>
        <v>301.60000000000002</v>
      </c>
      <c r="G241" s="88">
        <f>F241/F246</f>
        <v>4.391086211465162E-3</v>
      </c>
      <c r="H241" s="87">
        <f>SIUC!H21</f>
        <v>4.4000000000000004</v>
      </c>
      <c r="I241" s="88">
        <f>H241/H246</f>
        <v>3.1842063365706099E-4</v>
      </c>
      <c r="J241" s="87">
        <f>SIUC!I21</f>
        <v>0</v>
      </c>
      <c r="K241" s="88">
        <f>J241/J246</f>
        <v>0</v>
      </c>
      <c r="L241" s="87">
        <f>SUM(SIUC!J21:L21)</f>
        <v>1648.8999999999999</v>
      </c>
      <c r="M241" s="88">
        <f>L241/L246</f>
        <v>1.7811388746062671E-2</v>
      </c>
      <c r="N241" s="87">
        <f>SIUC!M21</f>
        <v>462.4</v>
      </c>
      <c r="O241" s="88">
        <f>N241/N246</f>
        <v>0.19597289267686932</v>
      </c>
      <c r="P241" s="87">
        <f t="shared" si="99"/>
        <v>2782.2999999999997</v>
      </c>
      <c r="Q241" s="88">
        <f>P241/P246</f>
        <v>7.9443144757299234E-3</v>
      </c>
    </row>
    <row r="242" spans="1:17" x14ac:dyDescent="0.15">
      <c r="A242" s="83" t="s">
        <v>16</v>
      </c>
      <c r="B242" s="87">
        <f>SIUC!C22</f>
        <v>0</v>
      </c>
      <c r="C242" s="88">
        <f>B242/B246</f>
        <v>0</v>
      </c>
      <c r="D242" s="87">
        <f>SIUC!D22</f>
        <v>0</v>
      </c>
      <c r="E242" s="88">
        <f>D242/D246</f>
        <v>0</v>
      </c>
      <c r="F242" s="87">
        <f>SUM(SIUC!E22:G22)</f>
        <v>46</v>
      </c>
      <c r="G242" s="88">
        <f>F242/F246</f>
        <v>6.6972800307492516E-4</v>
      </c>
      <c r="H242" s="87">
        <f>SIUC!H22</f>
        <v>229.2</v>
      </c>
      <c r="I242" s="88">
        <f>H242/H246</f>
        <v>1.6586820280499629E-2</v>
      </c>
      <c r="J242" s="87">
        <f>SIUC!I22</f>
        <v>0</v>
      </c>
      <c r="K242" s="88">
        <f>J242/J246</f>
        <v>0</v>
      </c>
      <c r="L242" s="87">
        <f>SUM(SIUC!J22:L22)</f>
        <v>15.799999999999999</v>
      </c>
      <c r="M242" s="88">
        <f>L242/L246</f>
        <v>1.7067132160094017E-4</v>
      </c>
      <c r="N242" s="87">
        <f>SIUC!M22</f>
        <v>0</v>
      </c>
      <c r="O242" s="88">
        <f>N242/N246</f>
        <v>0</v>
      </c>
      <c r="P242" s="87">
        <f t="shared" si="99"/>
        <v>291</v>
      </c>
      <c r="Q242" s="88">
        <f>P242/P246</f>
        <v>8.3089368955087796E-4</v>
      </c>
    </row>
    <row r="243" spans="1:17" x14ac:dyDescent="0.15">
      <c r="A243" s="83" t="s">
        <v>18</v>
      </c>
      <c r="B243" s="87">
        <f>SIUC!C23</f>
        <v>0</v>
      </c>
      <c r="C243" s="88">
        <f>B243/B246</f>
        <v>0</v>
      </c>
      <c r="D243" s="87">
        <f>SIUC!D23</f>
        <v>0</v>
      </c>
      <c r="E243" s="88">
        <f>D243/D246</f>
        <v>0</v>
      </c>
      <c r="F243" s="87">
        <f>SUM(SIUC!E23:G23)</f>
        <v>0</v>
      </c>
      <c r="G243" s="88">
        <f>F243/F246</f>
        <v>0</v>
      </c>
      <c r="H243" s="87">
        <f>SIUC!H23</f>
        <v>0</v>
      </c>
      <c r="I243" s="88">
        <f>H243/H246</f>
        <v>0</v>
      </c>
      <c r="J243" s="87">
        <f>SIUC!I23</f>
        <v>0</v>
      </c>
      <c r="K243" s="88">
        <f>J243/J246</f>
        <v>0</v>
      </c>
      <c r="L243" s="87">
        <f>SUM(SIUC!J23:L23)</f>
        <v>0</v>
      </c>
      <c r="M243" s="88">
        <f>L243/L246</f>
        <v>0</v>
      </c>
      <c r="N243" s="87">
        <f>SIUC!M23</f>
        <v>0</v>
      </c>
      <c r="O243" s="88">
        <f>N243/N246</f>
        <v>0</v>
      </c>
      <c r="P243" s="87">
        <f t="shared" si="99"/>
        <v>0</v>
      </c>
      <c r="Q243" s="88">
        <f>P243/P246</f>
        <v>0</v>
      </c>
    </row>
    <row r="244" spans="1:17" x14ac:dyDescent="0.15">
      <c r="A244" s="83" t="s">
        <v>75</v>
      </c>
      <c r="B244" s="87">
        <f>SIUC!C24</f>
        <v>4939.6000000000004</v>
      </c>
      <c r="C244" s="88">
        <f>B244/B246</f>
        <v>4.8317174135893759E-2</v>
      </c>
      <c r="D244" s="87">
        <f>SIUC!D24</f>
        <v>-3081</v>
      </c>
      <c r="E244" s="88">
        <f>D244/D246</f>
        <v>-4.3735627288987319E-2</v>
      </c>
      <c r="F244" s="87">
        <f>SUM(SIUC!E24:G24)</f>
        <v>0</v>
      </c>
      <c r="G244" s="88">
        <f>F244/F246</f>
        <v>0</v>
      </c>
      <c r="H244" s="87">
        <f>SIUC!H24</f>
        <v>0</v>
      </c>
      <c r="I244" s="88">
        <f>H244/H246</f>
        <v>0</v>
      </c>
      <c r="J244" s="87">
        <f>SIUC!I24</f>
        <v>0</v>
      </c>
      <c r="K244" s="88">
        <f>J244/J246</f>
        <v>0</v>
      </c>
      <c r="L244" s="87">
        <f>SUM(SIUC!J24:L24)</f>
        <v>897.5</v>
      </c>
      <c r="M244" s="88">
        <f>L244/L246</f>
        <v>9.69477918587619E-3</v>
      </c>
      <c r="N244" s="87">
        <f>SIUC!M24</f>
        <v>8.3000000000000007</v>
      </c>
      <c r="O244" s="88">
        <f>N244/N246</f>
        <v>3.517679518205051E-3</v>
      </c>
      <c r="P244" s="87">
        <f t="shared" si="99"/>
        <v>2764.4000000000005</v>
      </c>
      <c r="Q244" s="88">
        <f>P244/P246</f>
        <v>7.8932045202558341E-3</v>
      </c>
    </row>
    <row r="245" spans="1:17" ht="13" thickBot="1" x14ac:dyDescent="0.2">
      <c r="A245" s="83" t="s">
        <v>20</v>
      </c>
      <c r="B245" s="87">
        <f>SIUC!C25</f>
        <v>15</v>
      </c>
      <c r="C245" s="88">
        <f>B245/B246</f>
        <v>1.4672394769584709E-4</v>
      </c>
      <c r="D245" s="87">
        <f>SIUC!D25</f>
        <v>1066</v>
      </c>
      <c r="E245" s="88">
        <f>D245/D246</f>
        <v>1.5132157964966076E-2</v>
      </c>
      <c r="F245" s="87">
        <f>SUM(SIUC!E25:G25)</f>
        <v>0</v>
      </c>
      <c r="G245" s="88">
        <f>F245/F246</f>
        <v>0</v>
      </c>
      <c r="H245" s="87">
        <f>SIUC!H25</f>
        <v>0</v>
      </c>
      <c r="I245" s="88">
        <f>H245/H246</f>
        <v>0</v>
      </c>
      <c r="J245" s="87">
        <f>SIUC!I25</f>
        <v>0</v>
      </c>
      <c r="K245" s="88">
        <f>J245/J246</f>
        <v>0</v>
      </c>
      <c r="L245" s="87">
        <f>SUM(SIUC!J25:L25)</f>
        <v>10925</v>
      </c>
      <c r="M245" s="88">
        <f>L245/L246</f>
        <v>0.11801165749938426</v>
      </c>
      <c r="N245" s="87">
        <f>SIUC!M25</f>
        <v>0</v>
      </c>
      <c r="O245" s="88">
        <f>N245/N246</f>
        <v>0</v>
      </c>
      <c r="P245" s="87">
        <f t="shared" si="99"/>
        <v>12006</v>
      </c>
      <c r="Q245" s="88">
        <f>P245/P246</f>
        <v>3.4280789129717666E-2</v>
      </c>
    </row>
    <row r="246" spans="1:17" ht="13" thickBot="1" x14ac:dyDescent="0.2">
      <c r="A246" s="89" t="s">
        <v>6</v>
      </c>
      <c r="B246" s="90">
        <f>SUM(B231:B245)</f>
        <v>102232.80000000002</v>
      </c>
      <c r="C246" s="91">
        <f>B246/B246</f>
        <v>1</v>
      </c>
      <c r="D246" s="90">
        <f>SUM(D231:D245)</f>
        <v>70445.999999999985</v>
      </c>
      <c r="E246" s="91">
        <f>D246/D246</f>
        <v>1</v>
      </c>
      <c r="F246" s="90">
        <f>SUM(F231:F245)</f>
        <v>68684.599999999991</v>
      </c>
      <c r="G246" s="91">
        <f>F246/F246</f>
        <v>1</v>
      </c>
      <c r="H246" s="90">
        <f>SUM(H231:H245)</f>
        <v>13818.2</v>
      </c>
      <c r="I246" s="91">
        <f>H246/H246</f>
        <v>1</v>
      </c>
      <c r="J246" s="90">
        <f>SUM(J231:J245)</f>
        <v>108.6</v>
      </c>
      <c r="K246" s="91">
        <f>J246/J246</f>
        <v>1</v>
      </c>
      <c r="L246" s="90">
        <f>SUM(L231:L245)</f>
        <v>92575.60000000002</v>
      </c>
      <c r="M246" s="91">
        <f>L246/L246</f>
        <v>1</v>
      </c>
      <c r="N246" s="90">
        <f>SUM(N231:N245)</f>
        <v>2359.5100000000002</v>
      </c>
      <c r="O246" s="91">
        <f>N246/N246</f>
        <v>1</v>
      </c>
      <c r="P246" s="90">
        <f>SUM(P231:P245)</f>
        <v>350225.31</v>
      </c>
      <c r="Q246" s="91">
        <f>P246/P246</f>
        <v>1</v>
      </c>
    </row>
    <row r="247" spans="1:17" s="96" customFormat="1" x14ac:dyDescent="0.15">
      <c r="A247" s="93" t="s">
        <v>1</v>
      </c>
      <c r="B247" s="94">
        <f>B246/P246</f>
        <v>0.29190580201071137</v>
      </c>
      <c r="C247" s="94"/>
      <c r="D247" s="94">
        <f>D246/P246</f>
        <v>0.20114480018591457</v>
      </c>
      <c r="E247" s="94"/>
      <c r="F247" s="94">
        <f>F246/P246</f>
        <v>0.19611546635507293</v>
      </c>
      <c r="G247" s="94"/>
      <c r="H247" s="94">
        <f>H246/P246</f>
        <v>3.9455172443133825E-2</v>
      </c>
      <c r="I247" s="94"/>
      <c r="J247" s="94">
        <f>J246/P246</f>
        <v>3.1008609857465755E-4</v>
      </c>
      <c r="K247" s="94"/>
      <c r="L247" s="94">
        <f>L246/P246</f>
        <v>0.2643315527367226</v>
      </c>
      <c r="M247" s="95"/>
      <c r="N247" s="94">
        <f>N246/P246</f>
        <v>6.7371201698700764E-3</v>
      </c>
      <c r="O247" s="95"/>
      <c r="P247" s="94">
        <f>P246/P246</f>
        <v>1</v>
      </c>
      <c r="Q247" s="95"/>
    </row>
    <row r="248" spans="1:17" x14ac:dyDescent="0.15">
      <c r="B248" s="97"/>
      <c r="D248" s="97"/>
    </row>
    <row r="249" spans="1:17" x14ac:dyDescent="0.15">
      <c r="A249" s="78" t="s">
        <v>24</v>
      </c>
    </row>
    <row r="250" spans="1:17" x14ac:dyDescent="0.15">
      <c r="A250" s="103" t="s">
        <v>25</v>
      </c>
      <c r="B250" s="103"/>
      <c r="C250" s="103"/>
      <c r="D250" s="103"/>
      <c r="E250" s="103"/>
      <c r="F250" s="103"/>
      <c r="G250" s="103"/>
      <c r="H250" s="103"/>
      <c r="I250" s="103"/>
      <c r="J250" s="103"/>
      <c r="K250" s="103"/>
      <c r="L250" s="103"/>
      <c r="M250" s="103"/>
      <c r="N250" s="103"/>
      <c r="O250" s="103"/>
      <c r="P250" s="103"/>
      <c r="Q250" s="103"/>
    </row>
    <row r="251" spans="1:17" x14ac:dyDescent="0.15">
      <c r="A251" s="103"/>
      <c r="B251" s="103"/>
      <c r="C251" s="103"/>
      <c r="D251" s="103"/>
      <c r="E251" s="103"/>
      <c r="F251" s="103"/>
      <c r="G251" s="103"/>
      <c r="H251" s="103"/>
      <c r="I251" s="103"/>
      <c r="J251" s="103"/>
      <c r="K251" s="103"/>
      <c r="L251" s="103"/>
      <c r="M251" s="103"/>
      <c r="N251" s="103"/>
      <c r="O251" s="103"/>
      <c r="P251" s="103"/>
      <c r="Q251" s="103"/>
    </row>
    <row r="253" spans="1:17" x14ac:dyDescent="0.15">
      <c r="A253" s="101" t="s">
        <v>95</v>
      </c>
      <c r="B253" s="101"/>
      <c r="C253" s="101"/>
      <c r="D253" s="101"/>
      <c r="E253" s="101"/>
      <c r="F253" s="101"/>
      <c r="G253" s="101"/>
      <c r="H253" s="101"/>
      <c r="I253" s="101"/>
      <c r="J253" s="101"/>
      <c r="K253" s="101"/>
      <c r="L253" s="101"/>
      <c r="M253" s="101"/>
      <c r="N253" s="101"/>
      <c r="O253" s="101"/>
      <c r="P253" s="101"/>
      <c r="Q253" s="101"/>
    </row>
    <row r="254" spans="1:17" x14ac:dyDescent="0.15">
      <c r="A254" s="101" t="str">
        <f>A2</f>
        <v>Total Expenditures by Fund and Object, Fiscal Year 2022</v>
      </c>
      <c r="B254" s="101"/>
      <c r="C254" s="101"/>
      <c r="D254" s="101"/>
      <c r="E254" s="101"/>
      <c r="F254" s="101"/>
      <c r="G254" s="101"/>
      <c r="H254" s="101"/>
      <c r="I254" s="101"/>
      <c r="J254" s="101"/>
      <c r="K254" s="101"/>
      <c r="L254" s="101"/>
      <c r="M254" s="101"/>
      <c r="N254" s="101"/>
      <c r="O254" s="101"/>
      <c r="P254" s="101"/>
      <c r="Q254" s="101"/>
    </row>
    <row r="255" spans="1:17" ht="13" thickBot="1" x14ac:dyDescent="0.2">
      <c r="A255" s="102" t="s">
        <v>0</v>
      </c>
      <c r="B255" s="102"/>
      <c r="C255" s="102"/>
      <c r="D255" s="102"/>
      <c r="E255" s="102"/>
      <c r="F255" s="102"/>
      <c r="G255" s="102"/>
      <c r="H255" s="102"/>
      <c r="I255" s="102"/>
      <c r="J255" s="102"/>
      <c r="K255" s="102"/>
      <c r="L255" s="102"/>
      <c r="M255" s="102"/>
      <c r="N255" s="102"/>
      <c r="O255" s="102"/>
      <c r="P255" s="102"/>
      <c r="Q255" s="102"/>
    </row>
    <row r="256" spans="1:17" ht="21.5" customHeight="1" x14ac:dyDescent="0.15">
      <c r="A256" s="108" t="s">
        <v>94</v>
      </c>
      <c r="B256" s="104" t="s">
        <v>46</v>
      </c>
      <c r="C256" s="105"/>
      <c r="D256" s="104" t="s">
        <v>2</v>
      </c>
      <c r="E256" s="105"/>
      <c r="F256" s="104" t="s">
        <v>21</v>
      </c>
      <c r="G256" s="105"/>
      <c r="H256" s="104" t="s">
        <v>22</v>
      </c>
      <c r="I256" s="105"/>
      <c r="J256" s="104" t="s">
        <v>4</v>
      </c>
      <c r="K256" s="105"/>
      <c r="L256" s="104" t="s">
        <v>23</v>
      </c>
      <c r="M256" s="105"/>
      <c r="N256" s="104" t="s">
        <v>5</v>
      </c>
      <c r="O256" s="105"/>
      <c r="P256" s="104" t="s">
        <v>6</v>
      </c>
      <c r="Q256" s="105"/>
    </row>
    <row r="257" spans="1:17" ht="21.5" customHeight="1" x14ac:dyDescent="0.15">
      <c r="A257" s="108"/>
      <c r="B257" s="106"/>
      <c r="C257" s="107"/>
      <c r="D257" s="106"/>
      <c r="E257" s="107"/>
      <c r="F257" s="106"/>
      <c r="G257" s="107"/>
      <c r="H257" s="106"/>
      <c r="I257" s="107"/>
      <c r="J257" s="106"/>
      <c r="K257" s="107"/>
      <c r="L257" s="106"/>
      <c r="M257" s="107"/>
      <c r="N257" s="106"/>
      <c r="O257" s="107"/>
      <c r="P257" s="106"/>
      <c r="Q257" s="107"/>
    </row>
    <row r="258" spans="1:17" ht="21.5" customHeight="1" thickBot="1" x14ac:dyDescent="0.2">
      <c r="A258" s="108"/>
      <c r="B258" s="106"/>
      <c r="C258" s="107"/>
      <c r="D258" s="106"/>
      <c r="E258" s="107"/>
      <c r="F258" s="106"/>
      <c r="G258" s="107"/>
      <c r="H258" s="106"/>
      <c r="I258" s="107"/>
      <c r="J258" s="106"/>
      <c r="K258" s="107"/>
      <c r="L258" s="106"/>
      <c r="M258" s="107"/>
      <c r="N258" s="106"/>
      <c r="O258" s="107"/>
      <c r="P258" s="106"/>
      <c r="Q258" s="107"/>
    </row>
    <row r="259" spans="1:17" x14ac:dyDescent="0.15">
      <c r="A259" s="79" t="s">
        <v>8</v>
      </c>
      <c r="B259" s="80">
        <f>SIUE!C11</f>
        <v>59995.899999999994</v>
      </c>
      <c r="C259" s="81">
        <f>B259/B274</f>
        <v>0.95629893397260979</v>
      </c>
      <c r="D259" s="80">
        <f>SIUE!D11</f>
        <v>64092.800000000003</v>
      </c>
      <c r="E259" s="81">
        <f>D259/D274</f>
        <v>0.59360849853896624</v>
      </c>
      <c r="F259" s="80">
        <f>SUM(SIUE!E11:G11)</f>
        <v>9863.7000000000007</v>
      </c>
      <c r="G259" s="81">
        <f>F259/F274</f>
        <v>0.13125681154946034</v>
      </c>
      <c r="H259" s="80">
        <f>SIUE!H11</f>
        <v>1143.0999999999999</v>
      </c>
      <c r="I259" s="81">
        <f>H259/H274</f>
        <v>0.18567066237858559</v>
      </c>
      <c r="J259" s="80">
        <f>SIUE!I11</f>
        <v>0</v>
      </c>
      <c r="K259" s="81"/>
      <c r="L259" s="80">
        <f>SUM(SIUE!J11:L11)</f>
        <v>24393.9</v>
      </c>
      <c r="M259" s="81">
        <f>L259/L274</f>
        <v>0.29353319439163272</v>
      </c>
      <c r="N259" s="80">
        <f>SIUE!M11</f>
        <v>1215.5</v>
      </c>
      <c r="O259" s="81">
        <f>N259/N274</f>
        <v>0.41323859386686607</v>
      </c>
      <c r="P259" s="80">
        <f>B259+D259+F259+H259+J259+L259+N259</f>
        <v>160704.9</v>
      </c>
      <c r="Q259" s="81">
        <f>P259/P274</f>
        <v>0.47537446059807209</v>
      </c>
    </row>
    <row r="260" spans="1:17" x14ac:dyDescent="0.15">
      <c r="A260" s="83" t="s">
        <v>17</v>
      </c>
      <c r="B260" s="87">
        <f>SIUE!C12</f>
        <v>0</v>
      </c>
      <c r="C260" s="88">
        <f>B260/B274</f>
        <v>0</v>
      </c>
      <c r="D260" s="87">
        <f>SIUE!D12</f>
        <v>1925.6</v>
      </c>
      <c r="E260" s="88">
        <f>D260/D274</f>
        <v>1.7834335912717703E-2</v>
      </c>
      <c r="F260" s="87">
        <f>SUM(SIUE!E12:G12)</f>
        <v>0.4</v>
      </c>
      <c r="G260" s="88">
        <f>F260/F274</f>
        <v>5.3228225331046293E-6</v>
      </c>
      <c r="H260" s="87">
        <f>SIUE!H12</f>
        <v>0</v>
      </c>
      <c r="I260" s="88">
        <f>H260/H274</f>
        <v>0</v>
      </c>
      <c r="J260" s="87">
        <f>SIUE!I12</f>
        <v>0</v>
      </c>
      <c r="K260" s="88"/>
      <c r="L260" s="87">
        <f>SUM(SIUE!J12:L12)</f>
        <v>130.1</v>
      </c>
      <c r="M260" s="88">
        <f>L260/L274</f>
        <v>1.5655007436429359E-3</v>
      </c>
      <c r="N260" s="87">
        <f>SIUE!M12</f>
        <v>0.7</v>
      </c>
      <c r="O260" s="88">
        <f>N260/N274</f>
        <v>2.3798191337458347E-4</v>
      </c>
      <c r="P260" s="87">
        <f t="shared" ref="P260:P265" si="100">B260+D260+F260+H260+J260+L260+N260</f>
        <v>2056.7999999999997</v>
      </c>
      <c r="Q260" s="88">
        <f>P260/P274</f>
        <v>6.0841342769144841E-3</v>
      </c>
    </row>
    <row r="261" spans="1:17" x14ac:dyDescent="0.15">
      <c r="A261" s="86" t="s">
        <v>9</v>
      </c>
      <c r="B261" s="84">
        <f>SIUE!C13</f>
        <v>609.29999999999995</v>
      </c>
      <c r="C261" s="85">
        <f>B261/B274</f>
        <v>9.7118793195786896E-3</v>
      </c>
      <c r="D261" s="84">
        <f>SIUE!D13</f>
        <v>15410.1</v>
      </c>
      <c r="E261" s="85">
        <f>D261/D274</f>
        <v>0.14272377432933689</v>
      </c>
      <c r="F261" s="84">
        <f>SUM(SIUE!E13:G13)</f>
        <v>5780.8</v>
      </c>
      <c r="G261" s="85">
        <f>F261/F274</f>
        <v>7.69254312484281E-2</v>
      </c>
      <c r="H261" s="84">
        <f>SIUE!H13</f>
        <v>292</v>
      </c>
      <c r="I261" s="85">
        <f>H261/H274</f>
        <v>4.7428775622908752E-2</v>
      </c>
      <c r="J261" s="84">
        <f>SIUE!I13</f>
        <v>0</v>
      </c>
      <c r="K261" s="85"/>
      <c r="L261" s="84">
        <f>SUM(SIUE!J13:L13)</f>
        <v>17780.400000000001</v>
      </c>
      <c r="M261" s="85">
        <f>L261/L274</f>
        <v>0.21395257050168226</v>
      </c>
      <c r="N261" s="84">
        <f>SIUE!M13</f>
        <v>799.2</v>
      </c>
      <c r="O261" s="85">
        <f>N261/N274</f>
        <v>0.2717073502413816</v>
      </c>
      <c r="P261" s="84">
        <f t="shared" si="100"/>
        <v>40671.800000000003</v>
      </c>
      <c r="Q261" s="85">
        <f>P261/P274</f>
        <v>0.12030955488322179</v>
      </c>
    </row>
    <row r="262" spans="1:17" x14ac:dyDescent="0.15">
      <c r="A262" s="86" t="s">
        <v>10</v>
      </c>
      <c r="B262" s="84">
        <f>SIUE!C14</f>
        <v>0</v>
      </c>
      <c r="C262" s="85">
        <f>B262/B274</f>
        <v>0</v>
      </c>
      <c r="D262" s="84">
        <f>SIUE!D14</f>
        <v>169.8</v>
      </c>
      <c r="E262" s="85">
        <f>D262/D274</f>
        <v>1.5726372237118127E-3</v>
      </c>
      <c r="F262" s="84">
        <f>SUM(SIUE!E14:G14)</f>
        <v>83.4</v>
      </c>
      <c r="G262" s="85">
        <f>F262/F274</f>
        <v>1.1098084981523153E-3</v>
      </c>
      <c r="H262" s="84">
        <f>SIUE!H14</f>
        <v>12.6</v>
      </c>
      <c r="I262" s="85">
        <f>H262/H274</f>
        <v>2.0465841535912679E-3</v>
      </c>
      <c r="J262" s="84">
        <f>SIUE!I14</f>
        <v>0</v>
      </c>
      <c r="K262" s="85"/>
      <c r="L262" s="84">
        <f>SUM(SIUE!J14:L14)</f>
        <v>155.89999999999998</v>
      </c>
      <c r="M262" s="85">
        <f>L262/L274</f>
        <v>1.8759536197842713E-3</v>
      </c>
      <c r="N262" s="84">
        <f>SIUE!M14</f>
        <v>134.5</v>
      </c>
      <c r="O262" s="85">
        <f>N262/N274</f>
        <v>4.5726524784116401E-2</v>
      </c>
      <c r="P262" s="84">
        <f t="shared" si="100"/>
        <v>556.20000000000005</v>
      </c>
      <c r="Q262" s="85">
        <f>P262/P274</f>
        <v>1.645272017123608E-3</v>
      </c>
    </row>
    <row r="263" spans="1:17" x14ac:dyDescent="0.15">
      <c r="A263" s="83" t="s">
        <v>11</v>
      </c>
      <c r="B263" s="87">
        <f>SIUE!C15</f>
        <v>12.7</v>
      </c>
      <c r="C263" s="88">
        <f>B263/B274</f>
        <v>2.0243044043763233E-4</v>
      </c>
      <c r="D263" s="87">
        <f>SIUE!D15</f>
        <v>1405.8</v>
      </c>
      <c r="E263" s="88">
        <f>D263/D274</f>
        <v>1.3020102527055748E-2</v>
      </c>
      <c r="F263" s="87">
        <f>SUM(SIUE!E15:G15)</f>
        <v>501</v>
      </c>
      <c r="G263" s="88">
        <f>F263/F274</f>
        <v>6.6668352227135476E-3</v>
      </c>
      <c r="H263" s="87">
        <f>SIUE!H15</f>
        <v>130.69999999999999</v>
      </c>
      <c r="I263" s="88">
        <f>H263/H274</f>
        <v>2.1229249910664976E-2</v>
      </c>
      <c r="J263" s="87">
        <f>SIUE!I15</f>
        <v>0</v>
      </c>
      <c r="K263" s="88"/>
      <c r="L263" s="87">
        <f>SUM(SIUE!J15:L15)</f>
        <v>3131.1000000000004</v>
      </c>
      <c r="M263" s="88">
        <f>L263/L274</f>
        <v>3.7676705445199056E-2</v>
      </c>
      <c r="N263" s="87">
        <f>SIUE!M15</f>
        <v>145.1</v>
      </c>
      <c r="O263" s="88">
        <f>N263/N274</f>
        <v>4.9330250900931516E-2</v>
      </c>
      <c r="P263" s="87">
        <f t="shared" si="100"/>
        <v>5326.4000000000005</v>
      </c>
      <c r="Q263" s="88">
        <f>P263/P274</f>
        <v>1.5755801639710871E-2</v>
      </c>
    </row>
    <row r="264" spans="1:17" x14ac:dyDescent="0.15">
      <c r="A264" s="83" t="s">
        <v>12</v>
      </c>
      <c r="B264" s="87">
        <f>SIUE!C16</f>
        <v>3.2</v>
      </c>
      <c r="C264" s="88">
        <f>B264/B274</f>
        <v>5.1006095228379801E-5</v>
      </c>
      <c r="D264" s="87">
        <f>SIUE!D16</f>
        <v>1632.8</v>
      </c>
      <c r="E264" s="88">
        <f>D264/D274</f>
        <v>1.5122509180663414E-2</v>
      </c>
      <c r="F264" s="87">
        <f>SUM(SIUE!E16:G16)</f>
        <v>1131.8999999999999</v>
      </c>
      <c r="G264" s="88">
        <f>F264/F274</f>
        <v>1.5062257063052822E-2</v>
      </c>
      <c r="H264" s="87">
        <f>SIUE!H16</f>
        <v>843.6</v>
      </c>
      <c r="I264" s="88">
        <f>H264/H274</f>
        <v>0.1370236819023487</v>
      </c>
      <c r="J264" s="87">
        <f>SIUE!I16</f>
        <v>0</v>
      </c>
      <c r="K264" s="88"/>
      <c r="L264" s="87">
        <f>SUM(SIUE!J16:L16)</f>
        <v>1585.3</v>
      </c>
      <c r="M264" s="88">
        <f>L264/L274</f>
        <v>1.9076005602591439E-2</v>
      </c>
      <c r="N264" s="87">
        <f>SIUE!M16</f>
        <v>361.9</v>
      </c>
      <c r="O264" s="88">
        <f>N264/N274</f>
        <v>0.12303664921465965</v>
      </c>
      <c r="P264" s="87">
        <f t="shared" si="100"/>
        <v>5558.6999999999989</v>
      </c>
      <c r="Q264" s="88">
        <f>P264/P274</f>
        <v>1.6442958578901469E-2</v>
      </c>
    </row>
    <row r="265" spans="1:17" x14ac:dyDescent="0.15">
      <c r="A265" s="83" t="s">
        <v>13</v>
      </c>
      <c r="B265" s="87">
        <f>SIUE!C17</f>
        <v>2</v>
      </c>
      <c r="C265" s="88">
        <f>B265/B274</f>
        <v>3.1878809517737371E-5</v>
      </c>
      <c r="D265" s="87">
        <f>SIUE!D17</f>
        <v>21598.6</v>
      </c>
      <c r="E265" s="88">
        <f>D265/D274</f>
        <v>0.20003982532427533</v>
      </c>
      <c r="F265" s="87">
        <f>SUM(SIUE!E17:G17)</f>
        <v>43389.4</v>
      </c>
      <c r="G265" s="88">
        <f>F265/F274</f>
        <v>0.57738519004472499</v>
      </c>
      <c r="H265" s="87">
        <f>SIUE!H17</f>
        <v>3517.3</v>
      </c>
      <c r="I265" s="88">
        <f>H265/H274</f>
        <v>0.57130559074814025</v>
      </c>
      <c r="J265" s="87">
        <f>SIUE!I17</f>
        <v>0</v>
      </c>
      <c r="K265" s="88"/>
      <c r="L265" s="87">
        <f>SUM(SIUE!J17:L17)</f>
        <v>3687.8</v>
      </c>
      <c r="M265" s="88">
        <f>L265/L274</f>
        <v>4.4375508396667332E-2</v>
      </c>
      <c r="N265" s="87">
        <f>SIUE!M17</f>
        <v>10.3</v>
      </c>
      <c r="O265" s="88">
        <f>N265/N274</f>
        <v>3.5017338682260144E-3</v>
      </c>
      <c r="P265" s="87">
        <f t="shared" si="100"/>
        <v>72205.400000000009</v>
      </c>
      <c r="Q265" s="88">
        <f>P265/P274</f>
        <v>0.21358778156277772</v>
      </c>
    </row>
    <row r="266" spans="1:17" x14ac:dyDescent="0.15">
      <c r="A266" s="83" t="s">
        <v>14</v>
      </c>
      <c r="B266" s="87">
        <f>SIUE!C18</f>
        <v>7</v>
      </c>
      <c r="C266" s="88">
        <f>B266/B274</f>
        <v>1.1157583331208081E-4</v>
      </c>
      <c r="D266" s="87">
        <f>SIUE!D18</f>
        <v>1082.9000000000001</v>
      </c>
      <c r="E266" s="88">
        <f>D266/D274</f>
        <v>1.0029498525073746E-2</v>
      </c>
      <c r="F266" s="87">
        <f>SUM(SIUE!E18:G18)</f>
        <v>365.8</v>
      </c>
      <c r="G266" s="88">
        <f>F266/F274</f>
        <v>4.8677212065241834E-3</v>
      </c>
      <c r="H266" s="87">
        <f>SIUE!H18</f>
        <v>1.4</v>
      </c>
      <c r="I266" s="88">
        <f>H266/H274</f>
        <v>2.2739823928791866E-4</v>
      </c>
      <c r="J266" s="87">
        <f>SIUE!I18</f>
        <v>0</v>
      </c>
      <c r="K266" s="88"/>
      <c r="L266" s="87">
        <f>SUM(SIUE!J18:L18)</f>
        <v>1036.5</v>
      </c>
      <c r="M266" s="88">
        <f>L266/L274</f>
        <v>1.2472263803119932E-2</v>
      </c>
      <c r="N266" s="87">
        <f>SIUE!M18</f>
        <v>8.1999999999999993</v>
      </c>
      <c r="O266" s="88">
        <f>N266/N274</f>
        <v>2.7877881281022634E-3</v>
      </c>
      <c r="P266" s="87">
        <f>B266+D266+F266+H266+J266+L266+N266</f>
        <v>2501.8000000000002</v>
      </c>
      <c r="Q266" s="88">
        <f>P266/P274</f>
        <v>7.4004702129447011E-3</v>
      </c>
    </row>
    <row r="267" spans="1:17" x14ac:dyDescent="0.15">
      <c r="A267" s="83" t="s">
        <v>81</v>
      </c>
      <c r="B267" s="87">
        <f>SIUE!C19</f>
        <v>1.2</v>
      </c>
      <c r="C267" s="88">
        <f>B267/B274</f>
        <v>1.9127285710642423E-5</v>
      </c>
      <c r="D267" s="87">
        <f>SIUE!D19</f>
        <v>591.4</v>
      </c>
      <c r="E267" s="88">
        <f>D267/D274</f>
        <v>5.4773713433637567E-3</v>
      </c>
      <c r="F267" s="87">
        <f>SUM(SIUE!E19:G19)</f>
        <v>39.099999999999994</v>
      </c>
      <c r="G267" s="88">
        <f>F267/F274</f>
        <v>5.2030590261097737E-4</v>
      </c>
      <c r="H267" s="87">
        <f>SIUE!H19</f>
        <v>0.9</v>
      </c>
      <c r="I267" s="88">
        <f>H267/H274</f>
        <v>1.4618458239937631E-4</v>
      </c>
      <c r="J267" s="87">
        <f>SIUE!I19</f>
        <v>0</v>
      </c>
      <c r="K267" s="88"/>
      <c r="L267" s="87">
        <f>SUM(SIUE!J19:L19)</f>
        <v>286.60000000000002</v>
      </c>
      <c r="M267" s="88">
        <f>L267/L274</f>
        <v>3.4486741977560759E-3</v>
      </c>
      <c r="N267" s="87">
        <f>SIUE!M19</f>
        <v>1.8</v>
      </c>
      <c r="O267" s="88">
        <f>N267/N274</f>
        <v>6.1195349153464322E-4</v>
      </c>
      <c r="P267" s="87">
        <f t="shared" ref="P267:P273" si="101">B267+D267+F267+H267+J267+L267+N267</f>
        <v>921</v>
      </c>
      <c r="Q267" s="88">
        <f>P267/P274</f>
        <v>2.7243716788400629E-3</v>
      </c>
    </row>
    <row r="268" spans="1:17" x14ac:dyDescent="0.15">
      <c r="A268" s="83" t="s">
        <v>15</v>
      </c>
      <c r="B268" s="87">
        <f>SIUE!C20</f>
        <v>0</v>
      </c>
      <c r="C268" s="88">
        <f>B268/B274</f>
        <v>0</v>
      </c>
      <c r="D268" s="87">
        <f>SIUE!D20</f>
        <v>0</v>
      </c>
      <c r="E268" s="88">
        <f>D268/D274</f>
        <v>0</v>
      </c>
      <c r="F268" s="87">
        <f>SUM(SIUE!E20:G20)</f>
        <v>0</v>
      </c>
      <c r="G268" s="88">
        <f>F268/F274</f>
        <v>0</v>
      </c>
      <c r="H268" s="87">
        <f>SIUE!H20</f>
        <v>0</v>
      </c>
      <c r="I268" s="88">
        <f>H268/H274</f>
        <v>0</v>
      </c>
      <c r="J268" s="87">
        <f>SIUE!I20</f>
        <v>0</v>
      </c>
      <c r="K268" s="88"/>
      <c r="L268" s="87">
        <f>SUM(SIUE!J20:L20)</f>
        <v>0</v>
      </c>
      <c r="M268" s="88">
        <f>L268/L274</f>
        <v>0</v>
      </c>
      <c r="N268" s="87">
        <f>SIUE!M20</f>
        <v>0</v>
      </c>
      <c r="O268" s="88">
        <f>N268/N274</f>
        <v>0</v>
      </c>
      <c r="P268" s="87">
        <f t="shared" si="101"/>
        <v>0</v>
      </c>
      <c r="Q268" s="88">
        <f>P268/P274</f>
        <v>0</v>
      </c>
    </row>
    <row r="269" spans="1:17" x14ac:dyDescent="0.15">
      <c r="A269" s="83" t="s">
        <v>19</v>
      </c>
      <c r="B269" s="87">
        <f>SIUE!C21</f>
        <v>0</v>
      </c>
      <c r="C269" s="88">
        <f>B269/B274</f>
        <v>0</v>
      </c>
      <c r="D269" s="87">
        <f>SIUE!D21</f>
        <v>1.4</v>
      </c>
      <c r="E269" s="88">
        <f>D269/D274</f>
        <v>1.2966384647800574E-5</v>
      </c>
      <c r="F269" s="87">
        <f>SUM(SIUE!E21:G21)</f>
        <v>0</v>
      </c>
      <c r="G269" s="88">
        <f>F269/F274</f>
        <v>0</v>
      </c>
      <c r="H269" s="87">
        <f>SIUE!H21</f>
        <v>0</v>
      </c>
      <c r="I269" s="88">
        <f>H269/H274</f>
        <v>0</v>
      </c>
      <c r="J269" s="87">
        <f>SIUE!I21</f>
        <v>0</v>
      </c>
      <c r="K269" s="88"/>
      <c r="L269" s="87">
        <f>SUM(SIUE!J21:L21)</f>
        <v>697.6</v>
      </c>
      <c r="M269" s="88">
        <f>L269/L274</f>
        <v>8.3942607130308398E-3</v>
      </c>
      <c r="N269" s="87">
        <f>SIUE!M21</f>
        <v>0</v>
      </c>
      <c r="O269" s="88">
        <f>N269/N274</f>
        <v>0</v>
      </c>
      <c r="P269" s="87">
        <f t="shared" si="101"/>
        <v>699</v>
      </c>
      <c r="Q269" s="88">
        <f>P269/P274</f>
        <v>2.0676827399665624E-3</v>
      </c>
    </row>
    <row r="270" spans="1:17" x14ac:dyDescent="0.15">
      <c r="A270" s="83" t="s">
        <v>16</v>
      </c>
      <c r="B270" s="87">
        <f>SIUE!C22</f>
        <v>0</v>
      </c>
      <c r="C270" s="88">
        <f>B270/B274</f>
        <v>0</v>
      </c>
      <c r="D270" s="87">
        <f>SIUE!D22</f>
        <v>0</v>
      </c>
      <c r="E270" s="88">
        <f>D270/D274</f>
        <v>0</v>
      </c>
      <c r="F270" s="87">
        <f>SUM(SIUE!E22:G22)</f>
        <v>30.2</v>
      </c>
      <c r="G270" s="88">
        <f>F270/F274</f>
        <v>4.0187310124939946E-4</v>
      </c>
      <c r="H270" s="87">
        <f>SIUE!H22</f>
        <v>101.7</v>
      </c>
      <c r="I270" s="88">
        <f>H270/H274</f>
        <v>1.6518857811129523E-2</v>
      </c>
      <c r="J270" s="87">
        <f>SIUE!I22</f>
        <v>0</v>
      </c>
      <c r="K270" s="88"/>
      <c r="L270" s="87">
        <f>SUM(SIUE!J22:L22)</f>
        <v>374</v>
      </c>
      <c r="M270" s="88">
        <f>L270/L274</f>
        <v>4.5003633983278866E-3</v>
      </c>
      <c r="N270" s="87">
        <f>SIUE!M22</f>
        <v>0.4</v>
      </c>
      <c r="O270" s="88">
        <f>N270/N274</f>
        <v>1.3598966478547628E-4</v>
      </c>
      <c r="P270" s="87">
        <f t="shared" si="101"/>
        <v>506.29999999999995</v>
      </c>
      <c r="Q270" s="88">
        <f>P270/P274</f>
        <v>1.497664908791231E-3</v>
      </c>
    </row>
    <row r="271" spans="1:17" x14ac:dyDescent="0.15">
      <c r="A271" s="83" t="s">
        <v>18</v>
      </c>
      <c r="B271" s="87">
        <f>SIUE!C23</f>
        <v>0</v>
      </c>
      <c r="C271" s="88">
        <f>B271/B274</f>
        <v>0</v>
      </c>
      <c r="D271" s="87">
        <f>SIUE!D23</f>
        <v>0</v>
      </c>
      <c r="E271" s="88">
        <f>D271/D274</f>
        <v>0</v>
      </c>
      <c r="F271" s="87">
        <f>SUM(SIUE!E23:G23)</f>
        <v>0</v>
      </c>
      <c r="G271" s="88">
        <f>F271/F274</f>
        <v>0</v>
      </c>
      <c r="H271" s="87">
        <f>SIUE!H23</f>
        <v>0</v>
      </c>
      <c r="I271" s="88">
        <f>H271/H274</f>
        <v>0</v>
      </c>
      <c r="J271" s="87">
        <f>SIUE!I23</f>
        <v>0</v>
      </c>
      <c r="K271" s="88"/>
      <c r="L271" s="87">
        <f>SUM(SIUE!J23:L23)</f>
        <v>0</v>
      </c>
      <c r="M271" s="88">
        <f>L271/L274</f>
        <v>0</v>
      </c>
      <c r="N271" s="87">
        <f>SIUE!M23</f>
        <v>0</v>
      </c>
      <c r="O271" s="88">
        <f>N271/N274</f>
        <v>0</v>
      </c>
      <c r="P271" s="87">
        <f t="shared" si="101"/>
        <v>0</v>
      </c>
      <c r="Q271" s="88">
        <f>P271/P274</f>
        <v>0</v>
      </c>
    </row>
    <row r="272" spans="1:17" x14ac:dyDescent="0.15">
      <c r="A272" s="83" t="s">
        <v>75</v>
      </c>
      <c r="B272" s="87">
        <f>SIUE!C24</f>
        <v>2106.3000000000002</v>
      </c>
      <c r="C272" s="88">
        <f>B272/B274</f>
        <v>3.3573168243605116E-2</v>
      </c>
      <c r="D272" s="87">
        <f>SIUE!D24</f>
        <v>-382.2</v>
      </c>
      <c r="E272" s="88">
        <f>D272/D274</f>
        <v>-3.539823008849557E-3</v>
      </c>
      <c r="F272" s="87">
        <f>SUM(SIUE!E24:G24)</f>
        <v>0</v>
      </c>
      <c r="G272" s="88">
        <f>F272/F274</f>
        <v>0</v>
      </c>
      <c r="H272" s="87">
        <f>SIUE!H24</f>
        <v>0</v>
      </c>
      <c r="I272" s="88">
        <f>H272/H274</f>
        <v>0</v>
      </c>
      <c r="J272" s="87">
        <f>SIUE!I24</f>
        <v>0</v>
      </c>
      <c r="K272" s="88"/>
      <c r="L272" s="87">
        <f>SUM(SIUE!J24:L24)</f>
        <v>417.6</v>
      </c>
      <c r="M272" s="88">
        <f>L272/L274</f>
        <v>5.0250046928923143E-3</v>
      </c>
      <c r="N272" s="87">
        <f>SIUE!M24</f>
        <v>0</v>
      </c>
      <c r="O272" s="88">
        <f>N272/N274</f>
        <v>0</v>
      </c>
      <c r="P272" s="87">
        <f t="shared" si="101"/>
        <v>2141.7000000000003</v>
      </c>
      <c r="Q272" s="88">
        <f>P272/P274</f>
        <v>6.3352734251593519E-3</v>
      </c>
    </row>
    <row r="273" spans="1:17" ht="13" thickBot="1" x14ac:dyDescent="0.2">
      <c r="A273" s="83" t="s">
        <v>20</v>
      </c>
      <c r="B273" s="87">
        <f>SIUE!C25</f>
        <v>0</v>
      </c>
      <c r="C273" s="88">
        <f>B273/B274</f>
        <v>0</v>
      </c>
      <c r="D273" s="87">
        <f>SIUE!D25</f>
        <v>442.5</v>
      </c>
      <c r="E273" s="88">
        <f>D273/D274</f>
        <v>4.0983037190369673E-3</v>
      </c>
      <c r="F273" s="87">
        <f>SUM(SIUE!E25:G25)</f>
        <v>13962.4</v>
      </c>
      <c r="G273" s="88">
        <f>F273/F274</f>
        <v>0.18579844334055018</v>
      </c>
      <c r="H273" s="87">
        <f>SIUE!H25</f>
        <v>113.3</v>
      </c>
      <c r="I273" s="88">
        <f>H273/H274</f>
        <v>1.8403014650943704E-2</v>
      </c>
      <c r="J273" s="87">
        <f>SIUE!I25</f>
        <v>0</v>
      </c>
      <c r="K273" s="88"/>
      <c r="L273" s="87">
        <f>SUM(SIUE!J25:L25)</f>
        <v>29427.599999999999</v>
      </c>
      <c r="M273" s="88">
        <f>L273/L274</f>
        <v>0.35410399449367302</v>
      </c>
      <c r="N273" s="87">
        <f>SIUE!M25</f>
        <v>263.8</v>
      </c>
      <c r="O273" s="88">
        <f>N273/N274</f>
        <v>8.9685183926021608E-2</v>
      </c>
      <c r="P273" s="87">
        <f t="shared" si="101"/>
        <v>44209.599999999999</v>
      </c>
      <c r="Q273" s="88">
        <f>P273/P274</f>
        <v>0.13077457347757615</v>
      </c>
    </row>
    <row r="274" spans="1:17" ht="13" thickBot="1" x14ac:dyDescent="0.2">
      <c r="A274" s="89" t="s">
        <v>6</v>
      </c>
      <c r="B274" s="90">
        <f>SUM(B259:B273)</f>
        <v>62737.599999999991</v>
      </c>
      <c r="C274" s="91">
        <f>B274/B274</f>
        <v>1</v>
      </c>
      <c r="D274" s="90">
        <f>SUM(D259:D273)</f>
        <v>107971.50000000001</v>
      </c>
      <c r="E274" s="91">
        <f>D274/D274</f>
        <v>1</v>
      </c>
      <c r="F274" s="90">
        <f>SUM(F259:F273)</f>
        <v>75148.100000000006</v>
      </c>
      <c r="G274" s="91">
        <f>F274/F274</f>
        <v>1</v>
      </c>
      <c r="H274" s="90">
        <f>SUM(H259:H273)</f>
        <v>6156.5999999999995</v>
      </c>
      <c r="I274" s="91">
        <f>H274/H274</f>
        <v>1</v>
      </c>
      <c r="J274" s="90">
        <f>SUM(J259:J273)</f>
        <v>0</v>
      </c>
      <c r="K274" s="91"/>
      <c r="L274" s="90">
        <f>SUM(L259:L273)</f>
        <v>83104.399999999994</v>
      </c>
      <c r="M274" s="91">
        <f>L274/L274</f>
        <v>1</v>
      </c>
      <c r="N274" s="90">
        <f>SUM(N259:N273)</f>
        <v>2941.4000000000005</v>
      </c>
      <c r="O274" s="91">
        <f>N274/N274</f>
        <v>1</v>
      </c>
      <c r="P274" s="90">
        <f>SUM(P259:P273)</f>
        <v>338059.6</v>
      </c>
      <c r="Q274" s="91">
        <f>P274/P274</f>
        <v>1</v>
      </c>
    </row>
    <row r="275" spans="1:17" s="96" customFormat="1" x14ac:dyDescent="0.15">
      <c r="A275" s="93" t="s">
        <v>1</v>
      </c>
      <c r="B275" s="94">
        <f>B274/P274</f>
        <v>0.18558147734896449</v>
      </c>
      <c r="C275" s="94"/>
      <c r="D275" s="94">
        <f>D274/P274</f>
        <v>0.31938598992603678</v>
      </c>
      <c r="E275" s="94"/>
      <c r="F275" s="94">
        <f>F274/P274</f>
        <v>0.22229245967279146</v>
      </c>
      <c r="G275" s="94"/>
      <c r="H275" s="94">
        <f>H274/P274</f>
        <v>1.8211581626435103E-2</v>
      </c>
      <c r="I275" s="94"/>
      <c r="J275" s="94">
        <f>J274/P274</f>
        <v>0</v>
      </c>
      <c r="K275" s="94"/>
      <c r="L275" s="94">
        <f>L274/P274</f>
        <v>0.24582765879152671</v>
      </c>
      <c r="M275" s="95"/>
      <c r="N275" s="94">
        <f>N274/P274</f>
        <v>8.7008326342455609E-3</v>
      </c>
      <c r="O275" s="95"/>
      <c r="P275" s="94">
        <f>P274/P274</f>
        <v>1</v>
      </c>
      <c r="Q275" s="95"/>
    </row>
    <row r="276" spans="1:17" x14ac:dyDescent="0.15">
      <c r="B276" s="98"/>
      <c r="D276" s="98"/>
    </row>
    <row r="277" spans="1:17" x14ac:dyDescent="0.15">
      <c r="A277" s="78" t="s">
        <v>24</v>
      </c>
    </row>
    <row r="278" spans="1:17" x14ac:dyDescent="0.15">
      <c r="A278" s="103" t="s">
        <v>25</v>
      </c>
      <c r="B278" s="103"/>
      <c r="C278" s="103"/>
      <c r="D278" s="103"/>
      <c r="E278" s="103"/>
      <c r="F278" s="103"/>
      <c r="G278" s="103"/>
      <c r="H278" s="103"/>
      <c r="I278" s="103"/>
      <c r="J278" s="103"/>
      <c r="K278" s="103"/>
      <c r="L278" s="103"/>
      <c r="M278" s="103"/>
      <c r="N278" s="103"/>
      <c r="O278" s="103"/>
      <c r="P278" s="103"/>
      <c r="Q278" s="103"/>
    </row>
    <row r="279" spans="1:17" x14ac:dyDescent="0.15">
      <c r="A279" s="103"/>
      <c r="B279" s="103"/>
      <c r="C279" s="103"/>
      <c r="D279" s="103"/>
      <c r="E279" s="103"/>
      <c r="F279" s="103"/>
      <c r="G279" s="103"/>
      <c r="H279" s="103"/>
      <c r="I279" s="103"/>
      <c r="J279" s="103"/>
      <c r="K279" s="103"/>
      <c r="L279" s="103"/>
      <c r="M279" s="103"/>
      <c r="N279" s="103"/>
      <c r="O279" s="103"/>
      <c r="P279" s="103"/>
      <c r="Q279" s="103"/>
    </row>
    <row r="281" spans="1:17" x14ac:dyDescent="0.15">
      <c r="A281" s="101" t="s">
        <v>96</v>
      </c>
      <c r="B281" s="101"/>
      <c r="C281" s="101"/>
      <c r="D281" s="101"/>
      <c r="E281" s="101"/>
      <c r="F281" s="101"/>
      <c r="G281" s="101"/>
      <c r="H281" s="101"/>
      <c r="I281" s="101"/>
      <c r="J281" s="101"/>
      <c r="K281" s="101"/>
      <c r="L281" s="101"/>
      <c r="M281" s="101"/>
      <c r="N281" s="101"/>
      <c r="O281" s="101"/>
      <c r="P281" s="101"/>
      <c r="Q281" s="101"/>
    </row>
    <row r="282" spans="1:17" x14ac:dyDescent="0.15">
      <c r="A282" s="101" t="str">
        <f>A2</f>
        <v>Total Expenditures by Fund and Object, Fiscal Year 2022</v>
      </c>
      <c r="B282" s="101"/>
      <c r="C282" s="101"/>
      <c r="D282" s="101"/>
      <c r="E282" s="101"/>
      <c r="F282" s="101"/>
      <c r="G282" s="101"/>
      <c r="H282" s="101"/>
      <c r="I282" s="101"/>
      <c r="J282" s="101"/>
      <c r="K282" s="101"/>
      <c r="L282" s="101"/>
      <c r="M282" s="101"/>
      <c r="N282" s="101"/>
      <c r="O282" s="101"/>
      <c r="P282" s="101"/>
      <c r="Q282" s="101"/>
    </row>
    <row r="283" spans="1:17" ht="13" thickBot="1" x14ac:dyDescent="0.2">
      <c r="A283" s="102" t="s">
        <v>0</v>
      </c>
      <c r="B283" s="102"/>
      <c r="C283" s="102"/>
      <c r="D283" s="102"/>
      <c r="E283" s="102"/>
      <c r="F283" s="102"/>
      <c r="G283" s="102"/>
      <c r="H283" s="102"/>
      <c r="I283" s="102"/>
      <c r="J283" s="102"/>
      <c r="K283" s="102"/>
      <c r="L283" s="102"/>
      <c r="M283" s="102"/>
      <c r="N283" s="102"/>
      <c r="O283" s="102"/>
      <c r="P283" s="102"/>
      <c r="Q283" s="102"/>
    </row>
    <row r="284" spans="1:17" ht="21.5" customHeight="1" x14ac:dyDescent="0.15">
      <c r="A284" s="108" t="s">
        <v>101</v>
      </c>
      <c r="B284" s="104" t="s">
        <v>46</v>
      </c>
      <c r="C284" s="105"/>
      <c r="D284" s="104" t="s">
        <v>2</v>
      </c>
      <c r="E284" s="105"/>
      <c r="F284" s="104" t="s">
        <v>21</v>
      </c>
      <c r="G284" s="105"/>
      <c r="H284" s="104" t="s">
        <v>22</v>
      </c>
      <c r="I284" s="105"/>
      <c r="J284" s="104" t="s">
        <v>4</v>
      </c>
      <c r="K284" s="105"/>
      <c r="L284" s="104" t="s">
        <v>23</v>
      </c>
      <c r="M284" s="105"/>
      <c r="N284" s="104" t="s">
        <v>5</v>
      </c>
      <c r="O284" s="105"/>
      <c r="P284" s="104" t="s">
        <v>6</v>
      </c>
      <c r="Q284" s="105"/>
    </row>
    <row r="285" spans="1:17" ht="21.5" customHeight="1" x14ac:dyDescent="0.15">
      <c r="A285" s="108"/>
      <c r="B285" s="106"/>
      <c r="C285" s="107"/>
      <c r="D285" s="106"/>
      <c r="E285" s="107"/>
      <c r="F285" s="106"/>
      <c r="G285" s="107"/>
      <c r="H285" s="106"/>
      <c r="I285" s="107"/>
      <c r="J285" s="106"/>
      <c r="K285" s="107"/>
      <c r="L285" s="106"/>
      <c r="M285" s="107"/>
      <c r="N285" s="106"/>
      <c r="O285" s="107"/>
      <c r="P285" s="106"/>
      <c r="Q285" s="107"/>
    </row>
    <row r="286" spans="1:17" ht="21.5" customHeight="1" thickBot="1" x14ac:dyDescent="0.2">
      <c r="A286" s="108"/>
      <c r="B286" s="106"/>
      <c r="C286" s="107"/>
      <c r="D286" s="106"/>
      <c r="E286" s="107"/>
      <c r="F286" s="106"/>
      <c r="G286" s="107"/>
      <c r="H286" s="106"/>
      <c r="I286" s="107"/>
      <c r="J286" s="106"/>
      <c r="K286" s="107"/>
      <c r="L286" s="106"/>
      <c r="M286" s="107"/>
      <c r="N286" s="106"/>
      <c r="O286" s="107"/>
      <c r="P286" s="106"/>
      <c r="Q286" s="107"/>
    </row>
    <row r="287" spans="1:17" x14ac:dyDescent="0.15">
      <c r="A287" s="79" t="s">
        <v>8</v>
      </c>
      <c r="B287" s="80">
        <f>SOM!C11</f>
        <v>36719.200000000004</v>
      </c>
      <c r="C287" s="81">
        <f>B287/B302</f>
        <v>0.97032413548895136</v>
      </c>
      <c r="D287" s="80">
        <f>SOM!D11</f>
        <v>4603.3999999999996</v>
      </c>
      <c r="E287" s="81">
        <f>D287/D302</f>
        <v>0.28331928040817078</v>
      </c>
      <c r="F287" s="80">
        <f>SUM(SOM!E11:G11)</f>
        <v>5621.4</v>
      </c>
      <c r="G287" s="81">
        <f>F287/F302</f>
        <v>0.40252337920861564</v>
      </c>
      <c r="H287" s="80">
        <f>SOM!H11</f>
        <v>759.2</v>
      </c>
      <c r="I287" s="81">
        <f>H287/H302</f>
        <v>0.26531539402411325</v>
      </c>
      <c r="J287" s="80">
        <f>SOM!I11</f>
        <v>0</v>
      </c>
      <c r="K287" s="81"/>
      <c r="L287" s="80">
        <f>SUM(SOM!J11:L11)</f>
        <v>130448</v>
      </c>
      <c r="M287" s="81">
        <f>L287/L302</f>
        <v>0.75970214793133062</v>
      </c>
      <c r="N287" s="80">
        <f>SOM!M11</f>
        <v>133.4</v>
      </c>
      <c r="O287" s="81">
        <f>N287/N302</f>
        <v>5.7874186550976155E-2</v>
      </c>
      <c r="P287" s="80">
        <f>B287+D287+F287+H287+J287+L287+N287</f>
        <v>178284.6</v>
      </c>
      <c r="Q287" s="81">
        <f>P287/P302</f>
        <v>0.72789546142678196</v>
      </c>
    </row>
    <row r="288" spans="1:17" x14ac:dyDescent="0.15">
      <c r="A288" s="83" t="s">
        <v>17</v>
      </c>
      <c r="B288" s="87">
        <f>SOM!C12</f>
        <v>511.8</v>
      </c>
      <c r="C288" s="88">
        <f>B288/B302</f>
        <v>1.3524583665854519E-2</v>
      </c>
      <c r="D288" s="87">
        <f>SOM!D12</f>
        <v>105.6</v>
      </c>
      <c r="E288" s="88">
        <f>D288/D302</f>
        <v>6.4992214474307768E-3</v>
      </c>
      <c r="F288" s="87">
        <f>SUM(SOM!E12:G12)</f>
        <v>0</v>
      </c>
      <c r="G288" s="88">
        <f>F288/F302</f>
        <v>0</v>
      </c>
      <c r="H288" s="87">
        <f>SOM!H12</f>
        <v>0</v>
      </c>
      <c r="I288" s="88">
        <f>H288/H302</f>
        <v>0</v>
      </c>
      <c r="J288" s="87">
        <f>SOM!I12</f>
        <v>0</v>
      </c>
      <c r="K288" s="88"/>
      <c r="L288" s="87">
        <f>SUM(SOM!J12:L12)</f>
        <v>1834</v>
      </c>
      <c r="M288" s="88">
        <f>L288/L302</f>
        <v>1.0680836343263679E-2</v>
      </c>
      <c r="N288" s="87">
        <f>SOM!M12</f>
        <v>0.2</v>
      </c>
      <c r="O288" s="88">
        <f>N288/N302</f>
        <v>8.6767895878524974E-5</v>
      </c>
      <c r="P288" s="87">
        <f t="shared" ref="P288:P293" si="102">B288+D288+F288+H288+J288+L288+N288</f>
        <v>2451.6</v>
      </c>
      <c r="Q288" s="88">
        <f>P288/P302</f>
        <v>1.000932505238197E-2</v>
      </c>
    </row>
    <row r="289" spans="1:17" x14ac:dyDescent="0.15">
      <c r="A289" s="86" t="s">
        <v>9</v>
      </c>
      <c r="B289" s="84">
        <f>SOM!C13</f>
        <v>523.29999999999995</v>
      </c>
      <c r="C289" s="85">
        <f>B289/B302</f>
        <v>1.3828477202699627E-2</v>
      </c>
      <c r="D289" s="84">
        <f>SOM!D13</f>
        <v>8204.7999999999993</v>
      </c>
      <c r="E289" s="85">
        <f>D289/D302</f>
        <v>0.50496981185492462</v>
      </c>
      <c r="F289" s="84">
        <f>SUM(SOM!E13:G13)</f>
        <v>6303.5</v>
      </c>
      <c r="G289" s="85">
        <f>F289/F302</f>
        <v>0.45136551763644445</v>
      </c>
      <c r="H289" s="84">
        <f>SOM!H13</f>
        <v>1609.6</v>
      </c>
      <c r="I289" s="85">
        <f>H289/H302</f>
        <v>0.56250218416914199</v>
      </c>
      <c r="J289" s="84">
        <f>SOM!I13</f>
        <v>0</v>
      </c>
      <c r="K289" s="85"/>
      <c r="L289" s="84">
        <f>SUM(SOM!J13:L13)</f>
        <v>30055.5</v>
      </c>
      <c r="M289" s="85">
        <f>L289/L302</f>
        <v>0.17503701020445012</v>
      </c>
      <c r="N289" s="84">
        <f>SOM!M13</f>
        <v>1799.8</v>
      </c>
      <c r="O289" s="85">
        <f>N289/N302</f>
        <v>0.78082429501084616</v>
      </c>
      <c r="P289" s="84">
        <f t="shared" si="102"/>
        <v>48496.5</v>
      </c>
      <c r="Q289" s="85">
        <f>P289/P302</f>
        <v>0.19800017637577183</v>
      </c>
    </row>
    <row r="290" spans="1:17" x14ac:dyDescent="0.15">
      <c r="A290" s="86" t="s">
        <v>10</v>
      </c>
      <c r="B290" s="84">
        <f>SOM!C14</f>
        <v>0</v>
      </c>
      <c r="C290" s="85">
        <f>B290/B302</f>
        <v>0</v>
      </c>
      <c r="D290" s="84">
        <f>SOM!D14</f>
        <v>93</v>
      </c>
      <c r="E290" s="85">
        <f>D290/D302</f>
        <v>5.7237461610896052E-3</v>
      </c>
      <c r="F290" s="84">
        <f>SUM(SOM!E14:G14)</f>
        <v>46.9</v>
      </c>
      <c r="G290" s="85">
        <f>F290/F302</f>
        <v>3.3582997980723794E-3</v>
      </c>
      <c r="H290" s="84">
        <f>SOM!H14</f>
        <v>5.5</v>
      </c>
      <c r="I290" s="85">
        <f>H290/H302</f>
        <v>1.9220688450113576E-3</v>
      </c>
      <c r="J290" s="84">
        <f>SOM!I14</f>
        <v>0</v>
      </c>
      <c r="K290" s="85"/>
      <c r="L290" s="84">
        <f>SUM(SOM!J14:L14)</f>
        <v>280.70000000000005</v>
      </c>
      <c r="M290" s="85">
        <f>L290/L302</f>
        <v>1.6347386922323419E-3</v>
      </c>
      <c r="N290" s="84">
        <f>SOM!M14</f>
        <v>7.5</v>
      </c>
      <c r="O290" s="85">
        <f>N290/N302</f>
        <v>3.2537960954446862E-3</v>
      </c>
      <c r="P290" s="84">
        <f t="shared" si="102"/>
        <v>433.6</v>
      </c>
      <c r="Q290" s="85">
        <f>P290/P302</f>
        <v>1.7702901544757799E-3</v>
      </c>
    </row>
    <row r="291" spans="1:17" x14ac:dyDescent="0.15">
      <c r="A291" s="83" t="s">
        <v>11</v>
      </c>
      <c r="B291" s="87">
        <f>SOM!C15</f>
        <v>33.200000000000003</v>
      </c>
      <c r="C291" s="88">
        <f>B291/B302</f>
        <v>8.7732742810935917E-4</v>
      </c>
      <c r="D291" s="87">
        <f>SOM!D15</f>
        <v>566.9</v>
      </c>
      <c r="E291" s="88">
        <f>D291/D302</f>
        <v>3.489023331958814E-2</v>
      </c>
      <c r="F291" s="87">
        <f>SUM(SOM!E15:G15)</f>
        <v>1497.4</v>
      </c>
      <c r="G291" s="88">
        <f>F291/F302</f>
        <v>0.10722213470434075</v>
      </c>
      <c r="H291" s="87">
        <f>SOM!H15</f>
        <v>362</v>
      </c>
      <c r="I291" s="88">
        <f>H291/H302</f>
        <v>0.12650707670802028</v>
      </c>
      <c r="J291" s="87">
        <f>SOM!I15</f>
        <v>0</v>
      </c>
      <c r="K291" s="88"/>
      <c r="L291" s="87">
        <f>SUM(SOM!J15:L15)</f>
        <v>5079.1000000000004</v>
      </c>
      <c r="M291" s="88">
        <f>L291/L302</f>
        <v>2.9579626974411428E-2</v>
      </c>
      <c r="N291" s="87">
        <f>SOM!M15</f>
        <v>133.1</v>
      </c>
      <c r="O291" s="88">
        <f>N291/N302</f>
        <v>5.7744034707158359E-2</v>
      </c>
      <c r="P291" s="87">
        <f t="shared" si="102"/>
        <v>7671.7000000000007</v>
      </c>
      <c r="Q291" s="88">
        <f>P291/P302</f>
        <v>3.1321805761281921E-2</v>
      </c>
    </row>
    <row r="292" spans="1:17" x14ac:dyDescent="0.15">
      <c r="A292" s="83" t="s">
        <v>12</v>
      </c>
      <c r="B292" s="87">
        <f>SOM!C16</f>
        <v>1.8</v>
      </c>
      <c r="C292" s="88">
        <f>B292/B302</f>
        <v>4.7565944897495374E-5</v>
      </c>
      <c r="D292" s="87">
        <f>SOM!D16</f>
        <v>1040.9000000000001</v>
      </c>
      <c r="E292" s="88">
        <f>D292/D302</f>
        <v>6.4062875043851289E-2</v>
      </c>
      <c r="F292" s="87">
        <f>SUM(SOM!E16:G16)</f>
        <v>171.39999999999998</v>
      </c>
      <c r="G292" s="88">
        <f>F292/F302</f>
        <v>1.2273189453936156E-2</v>
      </c>
      <c r="H292" s="87">
        <f>SOM!H16</f>
        <v>121.6</v>
      </c>
      <c r="I292" s="88">
        <f>H292/H302</f>
        <v>4.2495194827887467E-2</v>
      </c>
      <c r="J292" s="87">
        <f>SOM!I16</f>
        <v>0</v>
      </c>
      <c r="K292" s="88"/>
      <c r="L292" s="87">
        <f>SUM(SOM!J16:L16)</f>
        <v>1286.8</v>
      </c>
      <c r="M292" s="88">
        <f>L292/L302</f>
        <v>7.4940568192539267E-3</v>
      </c>
      <c r="N292" s="87">
        <f>SOM!M16</f>
        <v>164.2</v>
      </c>
      <c r="O292" s="88">
        <f>N292/N302</f>
        <v>7.1236442516268983E-2</v>
      </c>
      <c r="P292" s="87">
        <f t="shared" si="102"/>
        <v>2786.7</v>
      </c>
      <c r="Q292" s="88">
        <f>P292/P302</f>
        <v>1.1377462115954003E-2</v>
      </c>
    </row>
    <row r="293" spans="1:17" x14ac:dyDescent="0.15">
      <c r="A293" s="83" t="s">
        <v>13</v>
      </c>
      <c r="B293" s="87">
        <f>SOM!C17</f>
        <v>0</v>
      </c>
      <c r="C293" s="88">
        <f>B293/B302</f>
        <v>0</v>
      </c>
      <c r="D293" s="87">
        <f>SOM!D17</f>
        <v>696.1</v>
      </c>
      <c r="E293" s="88">
        <f>D293/D302</f>
        <v>4.2841932287467466E-2</v>
      </c>
      <c r="F293" s="87">
        <f>SUM(SOM!E17:G17)</f>
        <v>295</v>
      </c>
      <c r="G293" s="88">
        <f>F293/F302</f>
        <v>2.1123634124335863E-2</v>
      </c>
      <c r="H293" s="87">
        <f>SOM!H17</f>
        <v>0</v>
      </c>
      <c r="I293" s="88">
        <f>H293/H302</f>
        <v>0</v>
      </c>
      <c r="J293" s="87">
        <f>SOM!I17</f>
        <v>0</v>
      </c>
      <c r="K293" s="88"/>
      <c r="L293" s="87">
        <f>SUM(SOM!J17:L17)</f>
        <v>199.3</v>
      </c>
      <c r="M293" s="88">
        <f>L293/L302</f>
        <v>1.1606819428639321E-3</v>
      </c>
      <c r="N293" s="87">
        <f>SOM!M17</f>
        <v>0.7</v>
      </c>
      <c r="O293" s="88">
        <f>N293/N302</f>
        <v>3.0368763557483736E-4</v>
      </c>
      <c r="P293" s="87">
        <f t="shared" si="102"/>
        <v>1191.1000000000001</v>
      </c>
      <c r="Q293" s="88">
        <f>P293/P302</f>
        <v>4.8629903205629653E-3</v>
      </c>
    </row>
    <row r="294" spans="1:17" x14ac:dyDescent="0.15">
      <c r="A294" s="83" t="s">
        <v>14</v>
      </c>
      <c r="B294" s="87">
        <f>SOM!C18</f>
        <v>1.9</v>
      </c>
      <c r="C294" s="88">
        <f>B294/B302</f>
        <v>5.0208497391800671E-5</v>
      </c>
      <c r="D294" s="87">
        <f>SOM!D18</f>
        <v>274</v>
      </c>
      <c r="E294" s="88">
        <f>D294/D302</f>
        <v>1.6863510195038192E-2</v>
      </c>
      <c r="F294" s="87">
        <f>SUM(SOM!E18:G18)</f>
        <v>16.400000000000002</v>
      </c>
      <c r="G294" s="88">
        <f>F294/F302</f>
        <v>1.1743308462342651E-3</v>
      </c>
      <c r="H294" s="87">
        <f>SOM!H18</f>
        <v>3.6</v>
      </c>
      <c r="I294" s="88">
        <f>H294/H302</f>
        <v>1.258081425825616E-3</v>
      </c>
      <c r="J294" s="87">
        <f>SOM!I18</f>
        <v>0</v>
      </c>
      <c r="K294" s="88"/>
      <c r="L294" s="87">
        <f>SUM(SOM!J18:L18)</f>
        <v>922.09999999999991</v>
      </c>
      <c r="M294" s="88">
        <f>L294/L302</f>
        <v>5.370119515879737E-3</v>
      </c>
      <c r="N294" s="87">
        <f>SOM!M18</f>
        <v>58.5</v>
      </c>
      <c r="O294" s="88">
        <f>N294/N302</f>
        <v>2.5379609544468551E-2</v>
      </c>
      <c r="P294" s="87">
        <f>B294+D294+F294+H294+J294+L294+N294</f>
        <v>1276.5</v>
      </c>
      <c r="Q294" s="88">
        <f>P294/P302</f>
        <v>5.211659091762761E-3</v>
      </c>
    </row>
    <row r="295" spans="1:17" x14ac:dyDescent="0.15">
      <c r="A295" s="83" t="s">
        <v>81</v>
      </c>
      <c r="B295" s="87">
        <f>SOM!C19</f>
        <v>0</v>
      </c>
      <c r="C295" s="88">
        <f>B295/B302</f>
        <v>0</v>
      </c>
      <c r="D295" s="87">
        <f>SOM!D19</f>
        <v>34.1</v>
      </c>
      <c r="E295" s="88">
        <f>D295/D302</f>
        <v>2.0987069257328551E-3</v>
      </c>
      <c r="F295" s="87">
        <f>SUM(SOM!E19:G19)</f>
        <v>13.4</v>
      </c>
      <c r="G295" s="88">
        <f>F295/F302</f>
        <v>9.5951422802067988E-4</v>
      </c>
      <c r="H295" s="87">
        <f>SOM!H19</f>
        <v>0</v>
      </c>
      <c r="I295" s="88">
        <f>H295/H302</f>
        <v>0</v>
      </c>
      <c r="J295" s="87">
        <f>SOM!I19</f>
        <v>0</v>
      </c>
      <c r="K295" s="88"/>
      <c r="L295" s="87">
        <f>SUM(SOM!J19:L19)</f>
        <v>5.8</v>
      </c>
      <c r="M295" s="88">
        <f>L295/L302</f>
        <v>3.3777999340746641E-5</v>
      </c>
      <c r="N295" s="87">
        <f>SOM!M19</f>
        <v>0</v>
      </c>
      <c r="O295" s="88">
        <f>N295/N302</f>
        <v>0</v>
      </c>
      <c r="P295" s="87">
        <f t="shared" ref="P295:P301" si="103">B295+D295+F295+H295+J295+L295+N295</f>
        <v>53.3</v>
      </c>
      <c r="Q295" s="88">
        <f>P295/P302</f>
        <v>2.1761177406263621E-4</v>
      </c>
    </row>
    <row r="296" spans="1:17" x14ac:dyDescent="0.15">
      <c r="A296" s="83" t="s">
        <v>15</v>
      </c>
      <c r="B296" s="87">
        <f>SOM!C20</f>
        <v>0</v>
      </c>
      <c r="C296" s="88">
        <f>B296/B302</f>
        <v>0</v>
      </c>
      <c r="D296" s="87">
        <f>SOM!D20</f>
        <v>0</v>
      </c>
      <c r="E296" s="88">
        <f>D296/D302</f>
        <v>0</v>
      </c>
      <c r="F296" s="87">
        <f>SUM(SOM!E20:G20)</f>
        <v>0</v>
      </c>
      <c r="G296" s="88">
        <f>F296/F302</f>
        <v>0</v>
      </c>
      <c r="H296" s="87">
        <f>SOM!H20</f>
        <v>0</v>
      </c>
      <c r="I296" s="88">
        <f>H296/H302</f>
        <v>0</v>
      </c>
      <c r="J296" s="87">
        <f>SOM!I20</f>
        <v>0</v>
      </c>
      <c r="K296" s="88"/>
      <c r="L296" s="87">
        <f>SUM(SOM!J20:L20)</f>
        <v>0</v>
      </c>
      <c r="M296" s="88">
        <f>L296/L302</f>
        <v>0</v>
      </c>
      <c r="N296" s="87">
        <f>SOM!M20</f>
        <v>0</v>
      </c>
      <c r="O296" s="88">
        <f>N296/N302</f>
        <v>0</v>
      </c>
      <c r="P296" s="87">
        <f t="shared" si="103"/>
        <v>0</v>
      </c>
      <c r="Q296" s="88">
        <f>P296/P302</f>
        <v>0</v>
      </c>
    </row>
    <row r="297" spans="1:17" x14ac:dyDescent="0.15">
      <c r="A297" s="83" t="s">
        <v>19</v>
      </c>
      <c r="B297" s="87">
        <f>SOM!C21</f>
        <v>51</v>
      </c>
      <c r="C297" s="88">
        <f>B297/B302</f>
        <v>1.3477017720957022E-3</v>
      </c>
      <c r="D297" s="87">
        <f>SOM!D21</f>
        <v>37.9</v>
      </c>
      <c r="E297" s="88">
        <f>D297/D302</f>
        <v>2.332580424788129E-3</v>
      </c>
      <c r="F297" s="87">
        <f>SUM(SOM!E21:G21)</f>
        <v>0</v>
      </c>
      <c r="G297" s="88">
        <f>F297/F302</f>
        <v>0</v>
      </c>
      <c r="H297" s="87">
        <f>SOM!H21</f>
        <v>0</v>
      </c>
      <c r="I297" s="88">
        <f>H297/H302</f>
        <v>0</v>
      </c>
      <c r="J297" s="87">
        <f>SOM!I21</f>
        <v>0</v>
      </c>
      <c r="K297" s="88"/>
      <c r="L297" s="87">
        <f>SUM(SOM!J21:L21)</f>
        <v>14.3</v>
      </c>
      <c r="M297" s="88">
        <f>L297/L302</f>
        <v>8.3280239753909829E-5</v>
      </c>
      <c r="N297" s="87">
        <f>SOM!M21</f>
        <v>7.6</v>
      </c>
      <c r="O297" s="88">
        <f>N297/N302</f>
        <v>3.2971800433839486E-3</v>
      </c>
      <c r="P297" s="87">
        <f t="shared" si="103"/>
        <v>110.8</v>
      </c>
      <c r="Q297" s="88">
        <f>P297/P302</f>
        <v>4.5237119261050835E-4</v>
      </c>
    </row>
    <row r="298" spans="1:17" x14ac:dyDescent="0.15">
      <c r="A298" s="83" t="s">
        <v>16</v>
      </c>
      <c r="B298" s="87">
        <f>SOM!C22</f>
        <v>0</v>
      </c>
      <c r="C298" s="88">
        <f>B298/B302</f>
        <v>0</v>
      </c>
      <c r="D298" s="87">
        <f>SOM!D22</f>
        <v>0</v>
      </c>
      <c r="E298" s="88">
        <f>D298/D302</f>
        <v>0</v>
      </c>
      <c r="F298" s="87">
        <f>SUM(SOM!E22:G22)</f>
        <v>0</v>
      </c>
      <c r="G298" s="88">
        <f>F298/F302</f>
        <v>0</v>
      </c>
      <c r="H298" s="87">
        <f>SOM!H22</f>
        <v>0</v>
      </c>
      <c r="I298" s="88">
        <f>H298/H302</f>
        <v>0</v>
      </c>
      <c r="J298" s="87">
        <f>SOM!I22</f>
        <v>0</v>
      </c>
      <c r="K298" s="88"/>
      <c r="L298" s="87">
        <f>SUM(SOM!J22:L22)</f>
        <v>0</v>
      </c>
      <c r="M298" s="88">
        <f>L298/L302</f>
        <v>0</v>
      </c>
      <c r="N298" s="87">
        <f>SOM!M22</f>
        <v>0</v>
      </c>
      <c r="O298" s="88">
        <f>N298/N302</f>
        <v>0</v>
      </c>
      <c r="P298" s="87">
        <f t="shared" si="103"/>
        <v>0</v>
      </c>
      <c r="Q298" s="88">
        <f>P298/P302</f>
        <v>0</v>
      </c>
    </row>
    <row r="299" spans="1:17" x14ac:dyDescent="0.15">
      <c r="A299" s="83" t="s">
        <v>18</v>
      </c>
      <c r="B299" s="87">
        <f>SOM!C23</f>
        <v>0</v>
      </c>
      <c r="C299" s="88">
        <f>B299/B302</f>
        <v>0</v>
      </c>
      <c r="D299" s="87">
        <f>SOM!D23</f>
        <v>0</v>
      </c>
      <c r="E299" s="88">
        <f>D299/D302</f>
        <v>0</v>
      </c>
      <c r="F299" s="87">
        <f>SUM(SOM!E23:G23)</f>
        <v>0</v>
      </c>
      <c r="G299" s="88">
        <f>F299/F302</f>
        <v>0</v>
      </c>
      <c r="H299" s="87">
        <f>SOM!H23</f>
        <v>0</v>
      </c>
      <c r="I299" s="88">
        <f>H299/H302</f>
        <v>0</v>
      </c>
      <c r="J299" s="87">
        <f>SOM!I23</f>
        <v>0</v>
      </c>
      <c r="K299" s="88"/>
      <c r="L299" s="87">
        <f>SUM(SOM!J23:L23)</f>
        <v>0</v>
      </c>
      <c r="M299" s="88">
        <f>L299/L302</f>
        <v>0</v>
      </c>
      <c r="N299" s="87">
        <f>SOM!M23</f>
        <v>0</v>
      </c>
      <c r="O299" s="88">
        <f>N299/N302</f>
        <v>0</v>
      </c>
      <c r="P299" s="87">
        <f t="shared" si="103"/>
        <v>0</v>
      </c>
      <c r="Q299" s="88">
        <f>P299/P302</f>
        <v>0</v>
      </c>
    </row>
    <row r="300" spans="1:17" x14ac:dyDescent="0.15">
      <c r="A300" s="83" t="s">
        <v>75</v>
      </c>
      <c r="B300" s="87">
        <f>SOM!C24</f>
        <v>0</v>
      </c>
      <c r="C300" s="88">
        <f>B300/B302</f>
        <v>0</v>
      </c>
      <c r="D300" s="87">
        <f>SOM!D24</f>
        <v>591.4</v>
      </c>
      <c r="E300" s="88">
        <f>D300/D302</f>
        <v>3.6398101931918198E-2</v>
      </c>
      <c r="F300" s="87">
        <f>SUM(SOM!E24:G24)</f>
        <v>0</v>
      </c>
      <c r="G300" s="88">
        <f>F300/F302</f>
        <v>0</v>
      </c>
      <c r="H300" s="87">
        <f>SOM!H24</f>
        <v>0</v>
      </c>
      <c r="I300" s="88">
        <f>H300/H302</f>
        <v>0</v>
      </c>
      <c r="J300" s="87">
        <f>SOM!I24</f>
        <v>0</v>
      </c>
      <c r="K300" s="88"/>
      <c r="L300" s="87">
        <f>SUM(SOM!J24:L24)</f>
        <v>1583.8000000000002</v>
      </c>
      <c r="M300" s="88">
        <f>L300/L302</f>
        <v>9.2237233372197483E-3</v>
      </c>
      <c r="N300" s="87">
        <f>SOM!M24</f>
        <v>0</v>
      </c>
      <c r="O300" s="88">
        <f>N300/N302</f>
        <v>0</v>
      </c>
      <c r="P300" s="87">
        <f t="shared" si="103"/>
        <v>2175.2000000000003</v>
      </c>
      <c r="Q300" s="88">
        <f>P300/P302</f>
        <v>8.8808467343535914E-3</v>
      </c>
    </row>
    <row r="301" spans="1:17" ht="13" thickBot="1" x14ac:dyDescent="0.2">
      <c r="A301" s="83" t="s">
        <v>20</v>
      </c>
      <c r="B301" s="87">
        <f>SOM!C25</f>
        <v>0</v>
      </c>
      <c r="C301" s="88">
        <f>B301/B302</f>
        <v>0</v>
      </c>
      <c r="D301" s="87">
        <f>SOM!D25</f>
        <v>0</v>
      </c>
      <c r="E301" s="88">
        <f>D301/D302</f>
        <v>0</v>
      </c>
      <c r="F301" s="87">
        <f>SUM(SOM!E25:G25)</f>
        <v>0</v>
      </c>
      <c r="G301" s="88">
        <f>F301/F302</f>
        <v>0</v>
      </c>
      <c r="H301" s="87">
        <f>SOM!H25</f>
        <v>0</v>
      </c>
      <c r="I301" s="88">
        <f>H301/H302</f>
        <v>0</v>
      </c>
      <c r="J301" s="87">
        <f>SOM!I25</f>
        <v>0</v>
      </c>
      <c r="K301" s="88"/>
      <c r="L301" s="87">
        <f>SUM(SOM!J25:L25)</f>
        <v>0</v>
      </c>
      <c r="M301" s="88">
        <f>L301/L302</f>
        <v>0</v>
      </c>
      <c r="N301" s="87">
        <f>SOM!M25</f>
        <v>0</v>
      </c>
      <c r="O301" s="88">
        <f>N301/N302</f>
        <v>0</v>
      </c>
      <c r="P301" s="87">
        <f t="shared" si="103"/>
        <v>0</v>
      </c>
      <c r="Q301" s="88">
        <f>P301/P302</f>
        <v>0</v>
      </c>
    </row>
    <row r="302" spans="1:17" ht="13" thickBot="1" x14ac:dyDescent="0.2">
      <c r="A302" s="89" t="s">
        <v>6</v>
      </c>
      <c r="B302" s="90">
        <f>SUM(B287:B301)</f>
        <v>37842.200000000012</v>
      </c>
      <c r="C302" s="91">
        <f>B302/B302</f>
        <v>1</v>
      </c>
      <c r="D302" s="90">
        <f>SUM(D287:D301)</f>
        <v>16248.099999999999</v>
      </c>
      <c r="E302" s="91">
        <f>D302/D302</f>
        <v>1</v>
      </c>
      <c r="F302" s="90">
        <f>SUM(F287:F301)</f>
        <v>13965.399999999998</v>
      </c>
      <c r="G302" s="91">
        <f>F302/F302</f>
        <v>1</v>
      </c>
      <c r="H302" s="90">
        <f>SUM(H287:H301)</f>
        <v>2861.5</v>
      </c>
      <c r="I302" s="91">
        <f>H302/H302</f>
        <v>1</v>
      </c>
      <c r="J302" s="90">
        <f>SUM(J287:J301)</f>
        <v>0</v>
      </c>
      <c r="K302" s="91"/>
      <c r="L302" s="90">
        <f>SUM(L287:L301)</f>
        <v>171709.39999999997</v>
      </c>
      <c r="M302" s="91">
        <f>L302/L302</f>
        <v>1</v>
      </c>
      <c r="N302" s="90">
        <f>SUM(N287:N301)</f>
        <v>2304.9999999999995</v>
      </c>
      <c r="O302" s="91">
        <f>N302/N302</f>
        <v>1</v>
      </c>
      <c r="P302" s="90">
        <f>SUM(P287:P301)</f>
        <v>244931.60000000003</v>
      </c>
      <c r="Q302" s="91">
        <f>P302/P302</f>
        <v>1</v>
      </c>
    </row>
    <row r="303" spans="1:17" s="96" customFormat="1" x14ac:dyDescent="0.15">
      <c r="A303" s="93" t="s">
        <v>1</v>
      </c>
      <c r="B303" s="94">
        <f>B302/P302</f>
        <v>0.15450109336647458</v>
      </c>
      <c r="C303" s="94"/>
      <c r="D303" s="94">
        <f>D302/P302</f>
        <v>6.6337295800133575E-2</v>
      </c>
      <c r="E303" s="94"/>
      <c r="F303" s="94">
        <f>F302/P302</f>
        <v>5.7017551022407874E-2</v>
      </c>
      <c r="G303" s="94"/>
      <c r="H303" s="94">
        <f>H302/P302</f>
        <v>1.1682853498691061E-2</v>
      </c>
      <c r="I303" s="94"/>
      <c r="J303" s="94">
        <f>J302/P302</f>
        <v>0</v>
      </c>
      <c r="K303" s="94"/>
      <c r="L303" s="94">
        <f>L302/P302</f>
        <v>0.70105041570789539</v>
      </c>
      <c r="M303" s="95"/>
      <c r="N303" s="94">
        <f>N302/P302</f>
        <v>9.4107906043973052E-3</v>
      </c>
      <c r="O303" s="95"/>
      <c r="P303" s="94">
        <f>P302/P302</f>
        <v>1</v>
      </c>
      <c r="Q303" s="95"/>
    </row>
    <row r="304" spans="1:17" x14ac:dyDescent="0.15">
      <c r="B304" s="97"/>
      <c r="D304" s="97"/>
    </row>
    <row r="305" spans="1:17" x14ac:dyDescent="0.15">
      <c r="A305" s="78" t="s">
        <v>24</v>
      </c>
    </row>
    <row r="306" spans="1:17" x14ac:dyDescent="0.15">
      <c r="A306" s="103" t="s">
        <v>25</v>
      </c>
      <c r="B306" s="103"/>
      <c r="C306" s="103"/>
      <c r="D306" s="103"/>
      <c r="E306" s="103"/>
      <c r="F306" s="103"/>
      <c r="G306" s="103"/>
      <c r="H306" s="103"/>
      <c r="I306" s="103"/>
      <c r="J306" s="103"/>
      <c r="K306" s="103"/>
      <c r="L306" s="103"/>
      <c r="M306" s="103"/>
      <c r="N306" s="103"/>
      <c r="O306" s="103"/>
      <c r="P306" s="103"/>
      <c r="Q306" s="103"/>
    </row>
    <row r="307" spans="1:17" x14ac:dyDescent="0.15">
      <c r="A307" s="103"/>
      <c r="B307" s="103"/>
      <c r="C307" s="103"/>
      <c r="D307" s="103"/>
      <c r="E307" s="103"/>
      <c r="F307" s="103"/>
      <c r="G307" s="103"/>
      <c r="H307" s="103"/>
      <c r="I307" s="103"/>
      <c r="J307" s="103"/>
      <c r="K307" s="103"/>
      <c r="L307" s="103"/>
      <c r="M307" s="103"/>
      <c r="N307" s="103"/>
      <c r="O307" s="103"/>
      <c r="P307" s="103"/>
      <c r="Q307" s="103"/>
    </row>
    <row r="309" spans="1:17" x14ac:dyDescent="0.15">
      <c r="A309" s="101" t="s">
        <v>97</v>
      </c>
      <c r="B309" s="101"/>
      <c r="C309" s="101"/>
      <c r="D309" s="101"/>
      <c r="E309" s="101"/>
      <c r="F309" s="101"/>
      <c r="G309" s="101"/>
      <c r="H309" s="101"/>
      <c r="I309" s="101"/>
      <c r="J309" s="101"/>
      <c r="K309" s="101"/>
      <c r="L309" s="101"/>
      <c r="M309" s="101"/>
      <c r="N309" s="101"/>
      <c r="O309" s="101"/>
      <c r="P309" s="101"/>
      <c r="Q309" s="101"/>
    </row>
    <row r="310" spans="1:17" x14ac:dyDescent="0.15">
      <c r="A310" s="101" t="str">
        <f>A2</f>
        <v>Total Expenditures by Fund and Object, Fiscal Year 2022</v>
      </c>
      <c r="B310" s="101"/>
      <c r="C310" s="101"/>
      <c r="D310" s="101"/>
      <c r="E310" s="101"/>
      <c r="F310" s="101"/>
      <c r="G310" s="101"/>
      <c r="H310" s="101"/>
      <c r="I310" s="101"/>
      <c r="J310" s="101"/>
      <c r="K310" s="101"/>
      <c r="L310" s="101"/>
      <c r="M310" s="101"/>
      <c r="N310" s="101"/>
      <c r="O310" s="101"/>
      <c r="P310" s="101"/>
      <c r="Q310" s="101"/>
    </row>
    <row r="311" spans="1:17" ht="13" thickBot="1" x14ac:dyDescent="0.2">
      <c r="A311" s="102" t="s">
        <v>0</v>
      </c>
      <c r="B311" s="102"/>
      <c r="C311" s="102"/>
      <c r="D311" s="102"/>
      <c r="E311" s="102"/>
      <c r="F311" s="102"/>
      <c r="G311" s="102"/>
      <c r="H311" s="102"/>
      <c r="I311" s="102"/>
      <c r="J311" s="102"/>
      <c r="K311" s="102"/>
      <c r="L311" s="102"/>
      <c r="M311" s="102"/>
      <c r="N311" s="102"/>
      <c r="O311" s="102"/>
      <c r="P311" s="102"/>
      <c r="Q311" s="102"/>
    </row>
    <row r="312" spans="1:17" ht="21.5" customHeight="1" x14ac:dyDescent="0.15">
      <c r="A312" s="108" t="s">
        <v>100</v>
      </c>
      <c r="B312" s="104" t="s">
        <v>46</v>
      </c>
      <c r="C312" s="105"/>
      <c r="D312" s="104" t="s">
        <v>2</v>
      </c>
      <c r="E312" s="105"/>
      <c r="F312" s="104" t="s">
        <v>21</v>
      </c>
      <c r="G312" s="105"/>
      <c r="H312" s="104" t="s">
        <v>22</v>
      </c>
      <c r="I312" s="105"/>
      <c r="J312" s="104" t="s">
        <v>4</v>
      </c>
      <c r="K312" s="105"/>
      <c r="L312" s="104" t="s">
        <v>23</v>
      </c>
      <c r="M312" s="105"/>
      <c r="N312" s="104" t="s">
        <v>5</v>
      </c>
      <c r="O312" s="105"/>
      <c r="P312" s="104" t="s">
        <v>6</v>
      </c>
      <c r="Q312" s="105"/>
    </row>
    <row r="313" spans="1:17" ht="21.5" customHeight="1" x14ac:dyDescent="0.15">
      <c r="A313" s="108"/>
      <c r="B313" s="106"/>
      <c r="C313" s="107"/>
      <c r="D313" s="106"/>
      <c r="E313" s="107"/>
      <c r="F313" s="106"/>
      <c r="G313" s="107"/>
      <c r="H313" s="106"/>
      <c r="I313" s="107"/>
      <c r="J313" s="106"/>
      <c r="K313" s="107"/>
      <c r="L313" s="106"/>
      <c r="M313" s="107"/>
      <c r="N313" s="106"/>
      <c r="O313" s="107"/>
      <c r="P313" s="106"/>
      <c r="Q313" s="107"/>
    </row>
    <row r="314" spans="1:17" ht="21.5" customHeight="1" thickBot="1" x14ac:dyDescent="0.2">
      <c r="A314" s="108"/>
      <c r="B314" s="106"/>
      <c r="C314" s="107"/>
      <c r="D314" s="106"/>
      <c r="E314" s="107"/>
      <c r="F314" s="106"/>
      <c r="G314" s="107"/>
      <c r="H314" s="106"/>
      <c r="I314" s="107"/>
      <c r="J314" s="106"/>
      <c r="K314" s="107"/>
      <c r="L314" s="106"/>
      <c r="M314" s="107"/>
      <c r="N314" s="106"/>
      <c r="O314" s="107"/>
      <c r="P314" s="106"/>
      <c r="Q314" s="107"/>
    </row>
    <row r="315" spans="1:17" x14ac:dyDescent="0.15">
      <c r="A315" s="79" t="s">
        <v>8</v>
      </c>
      <c r="B315" s="80">
        <f>'SIU System Office'!C11</f>
        <v>1604.31</v>
      </c>
      <c r="C315" s="81">
        <f>B315/B330</f>
        <v>0.9667039655524603</v>
      </c>
      <c r="D315" s="80">
        <f>'SIU System Office'!D11</f>
        <v>179.64</v>
      </c>
      <c r="E315" s="81">
        <f>D315/D330</f>
        <v>0.45436495390335513</v>
      </c>
      <c r="F315" s="80">
        <f>SUM('SIU System Office'!E11:G11)</f>
        <v>0</v>
      </c>
      <c r="G315" s="81"/>
      <c r="H315" s="80">
        <f>'SIU System Office'!H11</f>
        <v>0</v>
      </c>
      <c r="I315" s="81"/>
      <c r="J315" s="80">
        <f>'SIU System Office'!I11</f>
        <v>0</v>
      </c>
      <c r="K315" s="81"/>
      <c r="L315" s="80">
        <f>SUM('SIU System Office'!J11:L11)</f>
        <v>0</v>
      </c>
      <c r="M315" s="81"/>
      <c r="N315" s="80">
        <f>'SIU System Office'!M11</f>
        <v>1056.5</v>
      </c>
      <c r="O315" s="81">
        <f>N315/N330</f>
        <v>0.7017317797153354</v>
      </c>
      <c r="P315" s="80">
        <f>B315+D315+F315+H315+J315+L315+N315</f>
        <v>2840.45</v>
      </c>
      <c r="Q315" s="81">
        <f>P315/P330</f>
        <v>0.79776873595875608</v>
      </c>
    </row>
    <row r="316" spans="1:17" x14ac:dyDescent="0.15">
      <c r="A316" s="83" t="s">
        <v>17</v>
      </c>
      <c r="B316" s="87">
        <f>'SIU System Office'!C12</f>
        <v>24.856999999999999</v>
      </c>
      <c r="C316" s="88">
        <f>B316/B330</f>
        <v>1.497800329845074E-2</v>
      </c>
      <c r="D316" s="87">
        <f>'SIU System Office'!D12</f>
        <v>2.5150000000000001</v>
      </c>
      <c r="E316" s="88">
        <f>D316/D330</f>
        <v>6.3612105269813977E-3</v>
      </c>
      <c r="F316" s="87">
        <f>SUM('SIU System Office'!E12:G12)</f>
        <v>0</v>
      </c>
      <c r="G316" s="88"/>
      <c r="H316" s="87">
        <f>'SIU System Office'!H12</f>
        <v>0</v>
      </c>
      <c r="I316" s="88"/>
      <c r="J316" s="87">
        <f>'SIU System Office'!I12</f>
        <v>0</v>
      </c>
      <c r="K316" s="88"/>
      <c r="L316" s="87">
        <f>SUM('SIU System Office'!J12:L12)</f>
        <v>0</v>
      </c>
      <c r="M316" s="88"/>
      <c r="N316" s="87">
        <f>'SIU System Office'!M12</f>
        <v>0</v>
      </c>
      <c r="O316" s="88">
        <f>N316/N330</f>
        <v>0</v>
      </c>
      <c r="P316" s="87">
        <f t="shared" ref="P316:P321" si="104">B316+D316+F316+H316+J316+L316+N316</f>
        <v>27.372</v>
      </c>
      <c r="Q316" s="88">
        <f>P316/P330</f>
        <v>7.6876994281409898E-3</v>
      </c>
    </row>
    <row r="317" spans="1:17" x14ac:dyDescent="0.15">
      <c r="A317" s="86" t="s">
        <v>9</v>
      </c>
      <c r="B317" s="84">
        <f>'SIU System Office'!C13</f>
        <v>0</v>
      </c>
      <c r="C317" s="85">
        <f>B317/B330</f>
        <v>0</v>
      </c>
      <c r="D317" s="84">
        <f>'SIU System Office'!D13</f>
        <v>96.245000000000005</v>
      </c>
      <c r="E317" s="85">
        <f>D317/D330</f>
        <v>0.24343328316871757</v>
      </c>
      <c r="F317" s="84">
        <f>SUM('SIU System Office'!E13:G13)</f>
        <v>0</v>
      </c>
      <c r="G317" s="85"/>
      <c r="H317" s="84">
        <f>'SIU System Office'!H13</f>
        <v>0</v>
      </c>
      <c r="I317" s="85"/>
      <c r="J317" s="84">
        <f>'SIU System Office'!I13</f>
        <v>0</v>
      </c>
      <c r="K317" s="85"/>
      <c r="L317" s="84">
        <f>SUM('SIU System Office'!J13:L13)</f>
        <v>0</v>
      </c>
      <c r="M317" s="85"/>
      <c r="N317" s="84">
        <f>'SIU System Office'!M13</f>
        <v>325.12599999999998</v>
      </c>
      <c r="O317" s="85">
        <f>N317/N330</f>
        <v>0.2159500677820427</v>
      </c>
      <c r="P317" s="84">
        <f t="shared" si="104"/>
        <v>421.37099999999998</v>
      </c>
      <c r="Q317" s="85">
        <f>P317/P330</f>
        <v>0.11834625148820681</v>
      </c>
    </row>
    <row r="318" spans="1:17" x14ac:dyDescent="0.15">
      <c r="A318" s="86" t="s">
        <v>10</v>
      </c>
      <c r="B318" s="84">
        <f>'SIU System Office'!C14</f>
        <v>0</v>
      </c>
      <c r="C318" s="85">
        <f>B318/B330</f>
        <v>0</v>
      </c>
      <c r="D318" s="84">
        <f>'SIU System Office'!D14</f>
        <v>15.17</v>
      </c>
      <c r="E318" s="85">
        <f>D318/D330</f>
        <v>3.8369607830738686E-2</v>
      </c>
      <c r="F318" s="84">
        <f>SUM('SIU System Office'!E14:G14)</f>
        <v>0</v>
      </c>
      <c r="G318" s="85"/>
      <c r="H318" s="84">
        <f>'SIU System Office'!H14</f>
        <v>0</v>
      </c>
      <c r="I318" s="85"/>
      <c r="J318" s="84">
        <f>'SIU System Office'!I14</f>
        <v>0</v>
      </c>
      <c r="K318" s="85"/>
      <c r="L318" s="84">
        <f>SUM('SIU System Office'!J14:L14)</f>
        <v>0</v>
      </c>
      <c r="M318" s="85"/>
      <c r="N318" s="84">
        <f>'SIU System Office'!M14</f>
        <v>7.0810000000000004</v>
      </c>
      <c r="O318" s="85">
        <f>N318/N330</f>
        <v>4.7032302244811074E-3</v>
      </c>
      <c r="P318" s="84">
        <f t="shared" si="104"/>
        <v>22.251000000000001</v>
      </c>
      <c r="Q318" s="85">
        <f>P318/P330</f>
        <v>6.2494154601623981E-3</v>
      </c>
    </row>
    <row r="319" spans="1:17" x14ac:dyDescent="0.15">
      <c r="A319" s="83" t="s">
        <v>11</v>
      </c>
      <c r="B319" s="87">
        <f>'SIU System Office'!C15</f>
        <v>0</v>
      </c>
      <c r="C319" s="88">
        <f>B319/B330</f>
        <v>0</v>
      </c>
      <c r="D319" s="87">
        <f>'SIU System Office'!D15</f>
        <v>9.4179999999999993</v>
      </c>
      <c r="E319" s="88">
        <f>D319/D330</f>
        <v>2.3821026140401907E-2</v>
      </c>
      <c r="F319" s="87">
        <f>SUM('SIU System Office'!E15:G15)</f>
        <v>0</v>
      </c>
      <c r="G319" s="88"/>
      <c r="H319" s="87">
        <f>'SIU System Office'!H15</f>
        <v>0</v>
      </c>
      <c r="I319" s="88"/>
      <c r="J319" s="87">
        <f>'SIU System Office'!I15</f>
        <v>0</v>
      </c>
      <c r="K319" s="88"/>
      <c r="L319" s="87">
        <f>SUM('SIU System Office'!J15:L15)</f>
        <v>0</v>
      </c>
      <c r="M319" s="88"/>
      <c r="N319" s="87">
        <f>'SIU System Office'!M15</f>
        <v>4.2949999999999999</v>
      </c>
      <c r="O319" s="88">
        <f>N319/N330</f>
        <v>2.8527572114314865E-3</v>
      </c>
      <c r="P319" s="87">
        <f t="shared" si="104"/>
        <v>13.712999999999999</v>
      </c>
      <c r="Q319" s="88">
        <f>P319/P330</f>
        <v>3.8514329335853203E-3</v>
      </c>
    </row>
    <row r="320" spans="1:17" x14ac:dyDescent="0.15">
      <c r="A320" s="83" t="s">
        <v>12</v>
      </c>
      <c r="B320" s="87">
        <f>'SIU System Office'!C16</f>
        <v>0</v>
      </c>
      <c r="C320" s="88">
        <f>B320/B330</f>
        <v>0</v>
      </c>
      <c r="D320" s="87">
        <f>'SIU System Office'!D16</f>
        <v>63.01</v>
      </c>
      <c r="E320" s="88">
        <f>D320/D330</f>
        <v>0.15937171980321982</v>
      </c>
      <c r="F320" s="87">
        <f>SUM('SIU System Office'!E16:G16)</f>
        <v>0</v>
      </c>
      <c r="G320" s="88"/>
      <c r="H320" s="87">
        <f>'SIU System Office'!H16</f>
        <v>0</v>
      </c>
      <c r="I320" s="88"/>
      <c r="J320" s="87">
        <f>'SIU System Office'!I16</f>
        <v>0</v>
      </c>
      <c r="K320" s="88"/>
      <c r="L320" s="87">
        <f>SUM('SIU System Office'!J16:L16)</f>
        <v>0</v>
      </c>
      <c r="M320" s="88"/>
      <c r="N320" s="87">
        <f>'SIU System Office'!M16</f>
        <v>6.3920000000000003</v>
      </c>
      <c r="O320" s="88">
        <f>N320/N330</f>
        <v>4.2455935030198053E-3</v>
      </c>
      <c r="P320" s="87">
        <f t="shared" si="104"/>
        <v>69.402000000000001</v>
      </c>
      <c r="Q320" s="88">
        <f>P320/P330</f>
        <v>1.9492244472886198E-2</v>
      </c>
    </row>
    <row r="321" spans="1:17" x14ac:dyDescent="0.15">
      <c r="A321" s="83" t="s">
        <v>13</v>
      </c>
      <c r="B321" s="87">
        <f>'SIU System Office'!C17</f>
        <v>0</v>
      </c>
      <c r="C321" s="88">
        <f>B321/B330</f>
        <v>0</v>
      </c>
      <c r="D321" s="87">
        <f>'SIU System Office'!D17</f>
        <v>0</v>
      </c>
      <c r="E321" s="88">
        <f>D321/D330</f>
        <v>0</v>
      </c>
      <c r="F321" s="87">
        <f>SUM('SIU System Office'!E17:G17)</f>
        <v>0</v>
      </c>
      <c r="G321" s="88"/>
      <c r="H321" s="87">
        <f>'SIU System Office'!H17</f>
        <v>0</v>
      </c>
      <c r="I321" s="88"/>
      <c r="J321" s="87">
        <f>'SIU System Office'!I17</f>
        <v>0</v>
      </c>
      <c r="K321" s="88"/>
      <c r="L321" s="87">
        <f>SUM('SIU System Office'!J17:L17)</f>
        <v>0</v>
      </c>
      <c r="M321" s="88"/>
      <c r="N321" s="87">
        <f>'SIU System Office'!M17</f>
        <v>0</v>
      </c>
      <c r="O321" s="88">
        <f>N321/N330</f>
        <v>0</v>
      </c>
      <c r="P321" s="87">
        <f t="shared" si="104"/>
        <v>0</v>
      </c>
      <c r="Q321" s="88">
        <f>P321/P330</f>
        <v>0</v>
      </c>
    </row>
    <row r="322" spans="1:17" x14ac:dyDescent="0.15">
      <c r="A322" s="83" t="s">
        <v>14</v>
      </c>
      <c r="B322" s="87">
        <f>'SIU System Office'!C18</f>
        <v>0</v>
      </c>
      <c r="C322" s="88">
        <f>B322/B330</f>
        <v>0</v>
      </c>
      <c r="D322" s="87">
        <f>'SIU System Office'!D18</f>
        <v>22.361000000000001</v>
      </c>
      <c r="E322" s="88">
        <f>D322/D330</f>
        <v>5.6557864252020293E-2</v>
      </c>
      <c r="F322" s="87">
        <f>SUM('SIU System Office'!E18:G18)</f>
        <v>0</v>
      </c>
      <c r="G322" s="88"/>
      <c r="H322" s="87">
        <f>'SIU System Office'!H18</f>
        <v>0</v>
      </c>
      <c r="I322" s="88"/>
      <c r="J322" s="87">
        <f>'SIU System Office'!I18</f>
        <v>0</v>
      </c>
      <c r="K322" s="88"/>
      <c r="L322" s="87">
        <f>SUM('SIU System Office'!J18:L18)</f>
        <v>0</v>
      </c>
      <c r="M322" s="88"/>
      <c r="N322" s="87">
        <f>'SIU System Office'!M18</f>
        <v>3.2120000000000002</v>
      </c>
      <c r="O322" s="88">
        <f>N322/N330</f>
        <v>2.1334240193522551E-3</v>
      </c>
      <c r="P322" s="87">
        <f>B322+D322+F322+H322+J322+L322+N322</f>
        <v>25.573</v>
      </c>
      <c r="Q322" s="88">
        <f>P322/P330</f>
        <v>7.1824323204679793E-3</v>
      </c>
    </row>
    <row r="323" spans="1:17" x14ac:dyDescent="0.15">
      <c r="A323" s="83" t="s">
        <v>81</v>
      </c>
      <c r="B323" s="87">
        <f>'SIU System Office'!C19</f>
        <v>0</v>
      </c>
      <c r="C323" s="88">
        <f>B323/B330</f>
        <v>0</v>
      </c>
      <c r="D323" s="87">
        <f>'SIU System Office'!D19</f>
        <v>0.75800000000000001</v>
      </c>
      <c r="E323" s="88">
        <f>D323/D330</f>
        <v>1.9172157373566201E-3</v>
      </c>
      <c r="F323" s="87">
        <f>SUM('SIU System Office'!E19:G19)</f>
        <v>0</v>
      </c>
      <c r="G323" s="88"/>
      <c r="H323" s="87">
        <f>'SIU System Office'!H19</f>
        <v>0</v>
      </c>
      <c r="I323" s="88"/>
      <c r="J323" s="87">
        <f>'SIU System Office'!I19</f>
        <v>0</v>
      </c>
      <c r="K323" s="88"/>
      <c r="L323" s="87">
        <f>SUM('SIU System Office'!J19:L19)</f>
        <v>0</v>
      </c>
      <c r="M323" s="88"/>
      <c r="N323" s="87">
        <f>'SIU System Office'!M19</f>
        <v>0.81</v>
      </c>
      <c r="O323" s="88">
        <f>N323/N330</f>
        <v>5.3800543451909294E-4</v>
      </c>
      <c r="P323" s="87">
        <f t="shared" ref="P323:P329" si="105">B323+D323+F323+H323+J323+L323+N323</f>
        <v>1.5680000000000001</v>
      </c>
      <c r="Q323" s="88">
        <f>P323/P330</f>
        <v>4.403884518239468E-4</v>
      </c>
    </row>
    <row r="324" spans="1:17" x14ac:dyDescent="0.15">
      <c r="A324" s="83" t="s">
        <v>15</v>
      </c>
      <c r="B324" s="87">
        <f>'SIU System Office'!C20</f>
        <v>0</v>
      </c>
      <c r="C324" s="88">
        <f>B324/B330</f>
        <v>0</v>
      </c>
      <c r="D324" s="87">
        <f>'SIU System Office'!D20</f>
        <v>0</v>
      </c>
      <c r="E324" s="88">
        <f>D324/D330</f>
        <v>0</v>
      </c>
      <c r="F324" s="87">
        <f>SUM('SIU System Office'!E20:G20)</f>
        <v>0</v>
      </c>
      <c r="G324" s="88"/>
      <c r="H324" s="87">
        <f>'SIU System Office'!H20</f>
        <v>0</v>
      </c>
      <c r="I324" s="88"/>
      <c r="J324" s="87">
        <f>'SIU System Office'!I20</f>
        <v>0</v>
      </c>
      <c r="K324" s="88"/>
      <c r="L324" s="87">
        <f>SUM('SIU System Office'!J20:L20)</f>
        <v>0</v>
      </c>
      <c r="M324" s="88"/>
      <c r="N324" s="87">
        <f>'SIU System Office'!M20</f>
        <v>0</v>
      </c>
      <c r="O324" s="88">
        <f>N324/N330</f>
        <v>0</v>
      </c>
      <c r="P324" s="87">
        <f t="shared" si="105"/>
        <v>0</v>
      </c>
      <c r="Q324" s="88">
        <f>P324/P330</f>
        <v>0</v>
      </c>
    </row>
    <row r="325" spans="1:17" x14ac:dyDescent="0.15">
      <c r="A325" s="83" t="s">
        <v>19</v>
      </c>
      <c r="B325" s="87">
        <f>'SIU System Office'!C21</f>
        <v>0</v>
      </c>
      <c r="C325" s="88">
        <f>B325/B330</f>
        <v>0</v>
      </c>
      <c r="D325" s="87">
        <f>'SIU System Office'!D21</f>
        <v>0</v>
      </c>
      <c r="E325" s="88">
        <f>D325/D330</f>
        <v>0</v>
      </c>
      <c r="F325" s="87">
        <f>SUM('SIU System Office'!E21:G21)</f>
        <v>0</v>
      </c>
      <c r="G325" s="88"/>
      <c r="H325" s="87">
        <f>'SIU System Office'!H21</f>
        <v>0</v>
      </c>
      <c r="I325" s="88"/>
      <c r="J325" s="87">
        <f>'SIU System Office'!I21</f>
        <v>0</v>
      </c>
      <c r="K325" s="88"/>
      <c r="L325" s="87">
        <f>SUM('SIU System Office'!J21:L21)</f>
        <v>0</v>
      </c>
      <c r="M325" s="88"/>
      <c r="N325" s="87">
        <f>'SIU System Office'!M21</f>
        <v>0</v>
      </c>
      <c r="O325" s="88">
        <f>N325/N330</f>
        <v>0</v>
      </c>
      <c r="P325" s="87">
        <f t="shared" si="105"/>
        <v>0</v>
      </c>
      <c r="Q325" s="88">
        <f>P325/P330</f>
        <v>0</v>
      </c>
    </row>
    <row r="326" spans="1:17" x14ac:dyDescent="0.15">
      <c r="A326" s="83" t="s">
        <v>16</v>
      </c>
      <c r="B326" s="87">
        <f>'SIU System Office'!C22</f>
        <v>0</v>
      </c>
      <c r="C326" s="88">
        <f>B326/B330</f>
        <v>0</v>
      </c>
      <c r="D326" s="87">
        <f>'SIU System Office'!D22</f>
        <v>0</v>
      </c>
      <c r="E326" s="88">
        <f>D326/D330</f>
        <v>0</v>
      </c>
      <c r="F326" s="87">
        <f>SUM('SIU System Office'!E22:G22)</f>
        <v>0</v>
      </c>
      <c r="G326" s="88"/>
      <c r="H326" s="87">
        <f>'SIU System Office'!H22</f>
        <v>0</v>
      </c>
      <c r="I326" s="88"/>
      <c r="J326" s="87">
        <f>'SIU System Office'!I22</f>
        <v>0</v>
      </c>
      <c r="K326" s="88"/>
      <c r="L326" s="87">
        <f>SUM('SIU System Office'!J22:L22)</f>
        <v>0</v>
      </c>
      <c r="M326" s="88"/>
      <c r="N326" s="87">
        <f>'SIU System Office'!M22</f>
        <v>0</v>
      </c>
      <c r="O326" s="88">
        <f>N326/N330</f>
        <v>0</v>
      </c>
      <c r="P326" s="87">
        <f t="shared" si="105"/>
        <v>0</v>
      </c>
      <c r="Q326" s="88">
        <f>P326/P330</f>
        <v>0</v>
      </c>
    </row>
    <row r="327" spans="1:17" x14ac:dyDescent="0.15">
      <c r="A327" s="83" t="s">
        <v>18</v>
      </c>
      <c r="B327" s="87">
        <f>'SIU System Office'!C23</f>
        <v>0</v>
      </c>
      <c r="C327" s="88">
        <f>B327/B330</f>
        <v>0</v>
      </c>
      <c r="D327" s="87">
        <f>'SIU System Office'!D23</f>
        <v>0</v>
      </c>
      <c r="E327" s="88">
        <f>D327/D330</f>
        <v>0</v>
      </c>
      <c r="F327" s="87">
        <f>SUM('SIU System Office'!E23:G23)</f>
        <v>0</v>
      </c>
      <c r="G327" s="88"/>
      <c r="H327" s="87">
        <f>'SIU System Office'!H23</f>
        <v>0</v>
      </c>
      <c r="I327" s="88"/>
      <c r="J327" s="87">
        <f>'SIU System Office'!I23</f>
        <v>0</v>
      </c>
      <c r="K327" s="88"/>
      <c r="L327" s="87">
        <f>SUM('SIU System Office'!J23:L23)</f>
        <v>0</v>
      </c>
      <c r="M327" s="88"/>
      <c r="N327" s="87">
        <f>'SIU System Office'!M23</f>
        <v>0</v>
      </c>
      <c r="O327" s="88">
        <f>N327/N330</f>
        <v>0</v>
      </c>
      <c r="P327" s="87">
        <f t="shared" si="105"/>
        <v>0</v>
      </c>
      <c r="Q327" s="88">
        <f>P327/P330</f>
        <v>0</v>
      </c>
    </row>
    <row r="328" spans="1:17" x14ac:dyDescent="0.15">
      <c r="A328" s="83" t="s">
        <v>75</v>
      </c>
      <c r="B328" s="87">
        <f>'SIU System Office'!C24</f>
        <v>30.4</v>
      </c>
      <c r="C328" s="88">
        <f>B328/B330</f>
        <v>1.8318031149088889E-2</v>
      </c>
      <c r="D328" s="87">
        <f>'SIU System Office'!D24</f>
        <v>6.2480000000000002</v>
      </c>
      <c r="E328" s="88">
        <f>D328/D330</f>
        <v>1.5803118637208659E-2</v>
      </c>
      <c r="F328" s="87">
        <f>SUM('SIU System Office'!E24:G24)</f>
        <v>0</v>
      </c>
      <c r="G328" s="88"/>
      <c r="H328" s="87">
        <f>'SIU System Office'!H24</f>
        <v>0</v>
      </c>
      <c r="I328" s="88"/>
      <c r="J328" s="87">
        <f>'SIU System Office'!I24</f>
        <v>0</v>
      </c>
      <c r="K328" s="88"/>
      <c r="L328" s="87">
        <f>SUM('SIU System Office'!J24:L24)</f>
        <v>0</v>
      </c>
      <c r="M328" s="88"/>
      <c r="N328" s="87">
        <f>'SIU System Office'!M24</f>
        <v>0</v>
      </c>
      <c r="O328" s="88">
        <f>N328/N330</f>
        <v>0</v>
      </c>
      <c r="P328" s="87">
        <f t="shared" si="105"/>
        <v>36.647999999999996</v>
      </c>
      <c r="Q328" s="88">
        <f>P328/P330</f>
        <v>1.0292956621456633E-2</v>
      </c>
    </row>
    <row r="329" spans="1:17" ht="13" thickBot="1" x14ac:dyDescent="0.2">
      <c r="A329" s="83" t="s">
        <v>20</v>
      </c>
      <c r="B329" s="87">
        <f>'SIU System Office'!C25</f>
        <v>0</v>
      </c>
      <c r="C329" s="88">
        <f>B329/B330</f>
        <v>0</v>
      </c>
      <c r="D329" s="87">
        <f>'SIU System Office'!D25</f>
        <v>0</v>
      </c>
      <c r="E329" s="88">
        <f>D329/D330</f>
        <v>0</v>
      </c>
      <c r="F329" s="87">
        <f>SUM('SIU System Office'!E25:G25)</f>
        <v>0</v>
      </c>
      <c r="G329" s="88"/>
      <c r="H329" s="87">
        <f>'SIU System Office'!H25</f>
        <v>0</v>
      </c>
      <c r="I329" s="88"/>
      <c r="J329" s="87">
        <f>'SIU System Office'!I25</f>
        <v>0</v>
      </c>
      <c r="K329" s="88"/>
      <c r="L329" s="87">
        <f>SUM('SIU System Office'!J25:L25)</f>
        <v>0</v>
      </c>
      <c r="M329" s="88"/>
      <c r="N329" s="87">
        <f>'SIU System Office'!M25</f>
        <v>102.145</v>
      </c>
      <c r="O329" s="88">
        <f>N329/N330</f>
        <v>6.7845142109818207E-2</v>
      </c>
      <c r="P329" s="87">
        <f t="shared" si="105"/>
        <v>102.145</v>
      </c>
      <c r="Q329" s="88">
        <f>P329/P330</f>
        <v>2.8688442864513421E-2</v>
      </c>
    </row>
    <row r="330" spans="1:17" ht="13" thickBot="1" x14ac:dyDescent="0.2">
      <c r="A330" s="89" t="s">
        <v>6</v>
      </c>
      <c r="B330" s="90">
        <f>SUM(B315:B329)</f>
        <v>1659.567</v>
      </c>
      <c r="C330" s="91">
        <f>B330/B330</f>
        <v>1</v>
      </c>
      <c r="D330" s="90">
        <f>SUM(D315:D329)</f>
        <v>395.36499999999995</v>
      </c>
      <c r="E330" s="91">
        <f>D330/D330</f>
        <v>1</v>
      </c>
      <c r="F330" s="90">
        <f>SUM(F315:F329)</f>
        <v>0</v>
      </c>
      <c r="G330" s="91"/>
      <c r="H330" s="90">
        <f>SUM(H315:H329)</f>
        <v>0</v>
      </c>
      <c r="I330" s="91"/>
      <c r="J330" s="90">
        <f>SUM(J315:J329)</f>
        <v>0</v>
      </c>
      <c r="K330" s="91"/>
      <c r="L330" s="90">
        <f>SUM(L315:L329)</f>
        <v>0</v>
      </c>
      <c r="M330" s="91"/>
      <c r="N330" s="90">
        <f>SUM(N315:N329)</f>
        <v>1505.5609999999999</v>
      </c>
      <c r="O330" s="91">
        <f>N330/N330</f>
        <v>1</v>
      </c>
      <c r="P330" s="90">
        <f>SUM(P315:P329)</f>
        <v>3560.4930000000004</v>
      </c>
      <c r="Q330" s="91">
        <f>P330/P330</f>
        <v>1</v>
      </c>
    </row>
    <row r="331" spans="1:17" s="96" customFormat="1" x14ac:dyDescent="0.15">
      <c r="A331" s="93" t="s">
        <v>1</v>
      </c>
      <c r="B331" s="94">
        <f>B330/P330</f>
        <v>0.46610595779854075</v>
      </c>
      <c r="C331" s="94"/>
      <c r="D331" s="94">
        <f>D330/P330</f>
        <v>0.11104220679551959</v>
      </c>
      <c r="E331" s="94"/>
      <c r="F331" s="94">
        <f>F330/P330</f>
        <v>0</v>
      </c>
      <c r="G331" s="94"/>
      <c r="H331" s="94">
        <f>H330/P330</f>
        <v>0</v>
      </c>
      <c r="I331" s="94"/>
      <c r="J331" s="94">
        <f>J330/P330</f>
        <v>0</v>
      </c>
      <c r="K331" s="94"/>
      <c r="L331" s="94">
        <f>L330/P330</f>
        <v>0</v>
      </c>
      <c r="M331" s="95"/>
      <c r="N331" s="94">
        <f>N330/P330</f>
        <v>0.42285183540593951</v>
      </c>
      <c r="O331" s="95"/>
      <c r="P331" s="94">
        <f>P330/P330</f>
        <v>1</v>
      </c>
      <c r="Q331" s="95"/>
    </row>
    <row r="333" spans="1:17" x14ac:dyDescent="0.15">
      <c r="A333" s="78" t="s">
        <v>24</v>
      </c>
    </row>
    <row r="334" spans="1:17" x14ac:dyDescent="0.15">
      <c r="A334" s="103" t="s">
        <v>25</v>
      </c>
      <c r="B334" s="103"/>
      <c r="C334" s="103"/>
      <c r="D334" s="103"/>
      <c r="E334" s="103"/>
      <c r="F334" s="103"/>
      <c r="G334" s="103"/>
      <c r="H334" s="103"/>
      <c r="I334" s="103"/>
      <c r="J334" s="103"/>
      <c r="K334" s="103"/>
      <c r="L334" s="103"/>
      <c r="M334" s="103"/>
      <c r="N334" s="103"/>
      <c r="O334" s="103"/>
      <c r="P334" s="103"/>
      <c r="Q334" s="103"/>
    </row>
    <row r="335" spans="1:17" x14ac:dyDescent="0.15">
      <c r="A335" s="103"/>
      <c r="B335" s="103"/>
      <c r="C335" s="103"/>
      <c r="D335" s="103"/>
      <c r="E335" s="103"/>
      <c r="F335" s="103"/>
      <c r="G335" s="103"/>
      <c r="H335" s="103"/>
      <c r="I335" s="103"/>
      <c r="J335" s="103"/>
      <c r="K335" s="103"/>
      <c r="L335" s="103"/>
      <c r="M335" s="103"/>
      <c r="N335" s="103"/>
      <c r="O335" s="103"/>
      <c r="P335" s="103"/>
      <c r="Q335" s="103"/>
    </row>
    <row r="337" spans="1:17" x14ac:dyDescent="0.15">
      <c r="A337" s="101" t="s">
        <v>98</v>
      </c>
      <c r="B337" s="101"/>
      <c r="C337" s="101"/>
      <c r="D337" s="101"/>
      <c r="E337" s="101"/>
      <c r="F337" s="101"/>
      <c r="G337" s="101"/>
      <c r="H337" s="101"/>
      <c r="I337" s="101"/>
      <c r="J337" s="101"/>
      <c r="K337" s="101"/>
      <c r="L337" s="101"/>
      <c r="M337" s="101"/>
      <c r="N337" s="101"/>
      <c r="O337" s="101"/>
      <c r="P337" s="101"/>
      <c r="Q337" s="101"/>
    </row>
    <row r="338" spans="1:17" x14ac:dyDescent="0.15">
      <c r="A338" s="101" t="str">
        <f>A2</f>
        <v>Total Expenditures by Fund and Object, Fiscal Year 2022</v>
      </c>
      <c r="B338" s="101"/>
      <c r="C338" s="101"/>
      <c r="D338" s="101"/>
      <c r="E338" s="101"/>
      <c r="F338" s="101"/>
      <c r="G338" s="101"/>
      <c r="H338" s="101"/>
      <c r="I338" s="101"/>
      <c r="J338" s="101"/>
      <c r="K338" s="101"/>
      <c r="L338" s="101"/>
      <c r="M338" s="101"/>
      <c r="N338" s="101"/>
      <c r="O338" s="101"/>
      <c r="P338" s="101"/>
      <c r="Q338" s="101"/>
    </row>
    <row r="339" spans="1:17" ht="13" thickBot="1" x14ac:dyDescent="0.2">
      <c r="A339" s="102" t="s">
        <v>0</v>
      </c>
      <c r="B339" s="102"/>
      <c r="C339" s="102"/>
      <c r="D339" s="102"/>
      <c r="E339" s="102"/>
      <c r="F339" s="102"/>
      <c r="G339" s="102"/>
      <c r="H339" s="102"/>
      <c r="I339" s="102"/>
      <c r="J339" s="102"/>
      <c r="K339" s="102"/>
      <c r="L339" s="102"/>
      <c r="M339" s="102"/>
      <c r="N339" s="102"/>
      <c r="O339" s="102"/>
      <c r="P339" s="102"/>
      <c r="Q339" s="102"/>
    </row>
    <row r="340" spans="1:17" ht="21.5" customHeight="1" x14ac:dyDescent="0.15">
      <c r="A340" s="108" t="s">
        <v>99</v>
      </c>
      <c r="B340" s="104" t="s">
        <v>46</v>
      </c>
      <c r="C340" s="105"/>
      <c r="D340" s="104" t="s">
        <v>2</v>
      </c>
      <c r="E340" s="105"/>
      <c r="F340" s="104" t="s">
        <v>21</v>
      </c>
      <c r="G340" s="105"/>
      <c r="H340" s="104" t="s">
        <v>22</v>
      </c>
      <c r="I340" s="105"/>
      <c r="J340" s="104" t="s">
        <v>4</v>
      </c>
      <c r="K340" s="105"/>
      <c r="L340" s="104" t="s">
        <v>23</v>
      </c>
      <c r="M340" s="105"/>
      <c r="N340" s="104" t="s">
        <v>5</v>
      </c>
      <c r="O340" s="105"/>
      <c r="P340" s="104" t="s">
        <v>6</v>
      </c>
      <c r="Q340" s="105"/>
    </row>
    <row r="341" spans="1:17" ht="21.5" customHeight="1" x14ac:dyDescent="0.15">
      <c r="A341" s="108"/>
      <c r="B341" s="106"/>
      <c r="C341" s="107"/>
      <c r="D341" s="106"/>
      <c r="E341" s="107"/>
      <c r="F341" s="106"/>
      <c r="G341" s="107"/>
      <c r="H341" s="106"/>
      <c r="I341" s="107"/>
      <c r="J341" s="106"/>
      <c r="K341" s="107"/>
      <c r="L341" s="106"/>
      <c r="M341" s="107"/>
      <c r="N341" s="106"/>
      <c r="O341" s="107"/>
      <c r="P341" s="106"/>
      <c r="Q341" s="107"/>
    </row>
    <row r="342" spans="1:17" ht="21.5" customHeight="1" thickBot="1" x14ac:dyDescent="0.2">
      <c r="A342" s="108"/>
      <c r="B342" s="106"/>
      <c r="C342" s="107"/>
      <c r="D342" s="106"/>
      <c r="E342" s="107"/>
      <c r="F342" s="106"/>
      <c r="G342" s="107"/>
      <c r="H342" s="106"/>
      <c r="I342" s="107"/>
      <c r="J342" s="106"/>
      <c r="K342" s="107"/>
      <c r="L342" s="106"/>
      <c r="M342" s="107"/>
      <c r="N342" s="106"/>
      <c r="O342" s="107"/>
      <c r="P342" s="106"/>
      <c r="Q342" s="107"/>
    </row>
    <row r="343" spans="1:17" x14ac:dyDescent="0.15">
      <c r="A343" s="79" t="s">
        <v>8</v>
      </c>
      <c r="B343" s="80">
        <f>B371+B399+B427+B455</f>
        <v>521420.19999999995</v>
      </c>
      <c r="C343" s="81">
        <f>B343/B358</f>
        <v>0.78290721797776031</v>
      </c>
      <c r="D343" s="80">
        <f>D371+D399+D427+D455</f>
        <v>786883.8</v>
      </c>
      <c r="E343" s="81">
        <f>D343/D358</f>
        <v>0.59946661685356351</v>
      </c>
      <c r="F343" s="80">
        <f>F371+F399+F427+F455</f>
        <v>282569.59999999998</v>
      </c>
      <c r="G343" s="81">
        <f>F343/F358</f>
        <v>0.30293286860047114</v>
      </c>
      <c r="H343" s="80">
        <f>H371+H399+H427+H455</f>
        <v>109439.8</v>
      </c>
      <c r="I343" s="81">
        <f>H343/H358</f>
        <v>0.34811576906242681</v>
      </c>
      <c r="J343" s="80">
        <f>J371+J399+J427+J455</f>
        <v>4899.8999999999996</v>
      </c>
      <c r="K343" s="81">
        <f>J343/J358</f>
        <v>0.10997715121942461</v>
      </c>
      <c r="L343" s="80">
        <f>L371+L399+L427+L455</f>
        <v>896756.4</v>
      </c>
      <c r="M343" s="81">
        <f>L343/L358</f>
        <v>0.40455708981837746</v>
      </c>
      <c r="N343" s="80">
        <f>N371+N399+N427+N455</f>
        <v>36201.5</v>
      </c>
      <c r="O343" s="81">
        <f>N343/N358</f>
        <v>0.14209725125434883</v>
      </c>
      <c r="P343" s="80">
        <f>B343+D343+F343+H343+J343+L343+N343</f>
        <v>2638171.2000000002</v>
      </c>
      <c r="Q343" s="81">
        <f>P343/P358</f>
        <v>0.45947089469681535</v>
      </c>
    </row>
    <row r="344" spans="1:17" x14ac:dyDescent="0.15">
      <c r="A344" s="83" t="s">
        <v>17</v>
      </c>
      <c r="B344" s="87">
        <f t="shared" ref="B344:D357" si="106">B372+B400+B428+B456</f>
        <v>8566.1999999999989</v>
      </c>
      <c r="C344" s="88">
        <f>B344/B358</f>
        <v>1.2862063668881816E-2</v>
      </c>
      <c r="D344" s="87">
        <f t="shared" si="106"/>
        <v>13847.4</v>
      </c>
      <c r="E344" s="88">
        <f>D344/D358</f>
        <v>1.0549275547695905E-2</v>
      </c>
      <c r="F344" s="87">
        <f t="shared" ref="F344" si="107">F372+F400+F428+F456</f>
        <v>4369.3</v>
      </c>
      <c r="G344" s="88">
        <f>F344/F358</f>
        <v>4.6841719094199751E-3</v>
      </c>
      <c r="H344" s="87">
        <f t="shared" ref="H344" si="108">H372+H400+H428+H456</f>
        <v>1505.1000000000001</v>
      </c>
      <c r="I344" s="88">
        <f>H344/H358</f>
        <v>4.7875548385126676E-3</v>
      </c>
      <c r="J344" s="87">
        <f t="shared" ref="J344" si="109">J372+J400+J428+J456</f>
        <v>81.3</v>
      </c>
      <c r="K344" s="88">
        <f>J344/J358</f>
        <v>1.8247601775830569E-3</v>
      </c>
      <c r="L344" s="87">
        <f t="shared" ref="L344" si="110">L372+L400+L428+L456</f>
        <v>13818.400000000001</v>
      </c>
      <c r="M344" s="88">
        <f>L344/L358</f>
        <v>6.2339467997621955E-3</v>
      </c>
      <c r="N344" s="87">
        <f t="shared" ref="N344" si="111">N372+N400+N428+N456</f>
        <v>457.2</v>
      </c>
      <c r="O344" s="88">
        <f>N344/N358</f>
        <v>1.7945903698324179E-3</v>
      </c>
      <c r="P344" s="87">
        <f t="shared" ref="P344:P349" si="112">B344+D344+F344+H344+J344+L344+N344</f>
        <v>42644.899999999994</v>
      </c>
      <c r="Q344" s="88">
        <f>P344/P358</f>
        <v>7.4271489118129322E-3</v>
      </c>
    </row>
    <row r="345" spans="1:17" x14ac:dyDescent="0.15">
      <c r="A345" s="86" t="s">
        <v>9</v>
      </c>
      <c r="B345" s="84">
        <f t="shared" si="106"/>
        <v>39055.599999999999</v>
      </c>
      <c r="C345" s="85">
        <f>B345/B358</f>
        <v>5.8641592984798478E-2</v>
      </c>
      <c r="D345" s="84">
        <f t="shared" si="106"/>
        <v>188248</v>
      </c>
      <c r="E345" s="85">
        <f>D345/D358</f>
        <v>0.14341176129112027</v>
      </c>
      <c r="F345" s="84">
        <f t="shared" ref="F345" si="113">F373+F401+F429+F457</f>
        <v>222624.2</v>
      </c>
      <c r="G345" s="85">
        <f>F345/F358</f>
        <v>0.23866752660542753</v>
      </c>
      <c r="H345" s="84">
        <f t="shared" ref="H345" si="114">H373+H401+H429+H457</f>
        <v>83960.8</v>
      </c>
      <c r="I345" s="85">
        <f>H345/H358</f>
        <v>0.26706991846747347</v>
      </c>
      <c r="J345" s="84">
        <f t="shared" ref="J345" si="115">J373+J401+J429+J457</f>
        <v>25199.399999999998</v>
      </c>
      <c r="K345" s="85">
        <f>J345/J358</f>
        <v>0.56559485386207242</v>
      </c>
      <c r="L345" s="84">
        <f t="shared" ref="L345" si="116">L373+L401+L429+L457</f>
        <v>778727.20000000007</v>
      </c>
      <c r="M345" s="85">
        <f>L345/L358</f>
        <v>0.35131013260057425</v>
      </c>
      <c r="N345" s="84">
        <f t="shared" ref="N345" si="117">N373+N401+N429+N457</f>
        <v>122897.09999999999</v>
      </c>
      <c r="O345" s="85">
        <f>N345/N358</f>
        <v>0.48239272121682336</v>
      </c>
      <c r="P345" s="84">
        <f t="shared" si="112"/>
        <v>1460712.3000000003</v>
      </c>
      <c r="Q345" s="85">
        <f>P345/P358</f>
        <v>0.25440152912579861</v>
      </c>
    </row>
    <row r="346" spans="1:17" x14ac:dyDescent="0.15">
      <c r="A346" s="86" t="s">
        <v>10</v>
      </c>
      <c r="B346" s="84">
        <f t="shared" si="106"/>
        <v>0</v>
      </c>
      <c r="C346" s="85">
        <f>B346/B358</f>
        <v>0</v>
      </c>
      <c r="D346" s="84">
        <f t="shared" si="106"/>
        <v>1922.1000000000001</v>
      </c>
      <c r="E346" s="85">
        <f>D346/D358</f>
        <v>1.464301062309625E-3</v>
      </c>
      <c r="F346" s="84">
        <f t="shared" ref="F346" si="118">F374+F402+F430+F458</f>
        <v>4446</v>
      </c>
      <c r="G346" s="85">
        <f>F346/F358</f>
        <v>4.7663992651640332E-3</v>
      </c>
      <c r="H346" s="84">
        <f t="shared" ref="H346" si="119">H374+H402+H430+H458</f>
        <v>2918.7999999999997</v>
      </c>
      <c r="I346" s="85">
        <f>H346/H358</f>
        <v>9.2843764950174545E-3</v>
      </c>
      <c r="J346" s="84">
        <f t="shared" ref="J346" si="120">J374+J402+J430+J458</f>
        <v>222.5</v>
      </c>
      <c r="K346" s="85">
        <f>J346/J358</f>
        <v>4.993962355623988E-3</v>
      </c>
      <c r="L346" s="84">
        <f t="shared" ref="L346" si="121">L374+L402+L430+L458</f>
        <v>9816.7999999999993</v>
      </c>
      <c r="M346" s="85">
        <f>L346/L358</f>
        <v>4.428689931099513E-3</v>
      </c>
      <c r="N346" s="84">
        <f t="shared" ref="N346" si="122">N374+N402+N430+N458</f>
        <v>2647.8999999999996</v>
      </c>
      <c r="O346" s="85">
        <f>N346/N358</f>
        <v>1.0393472966490068E-2</v>
      </c>
      <c r="P346" s="84">
        <f t="shared" si="112"/>
        <v>21974.1</v>
      </c>
      <c r="Q346" s="85">
        <f>P346/P358</f>
        <v>3.8270675485947573E-3</v>
      </c>
    </row>
    <row r="347" spans="1:17" x14ac:dyDescent="0.15">
      <c r="A347" s="83" t="s">
        <v>11</v>
      </c>
      <c r="B347" s="87">
        <f t="shared" si="106"/>
        <v>0</v>
      </c>
      <c r="C347" s="88">
        <f>B347/B358</f>
        <v>0</v>
      </c>
      <c r="D347" s="87">
        <f t="shared" si="106"/>
        <v>16179.099999999999</v>
      </c>
      <c r="E347" s="88">
        <f>D347/D358</f>
        <v>1.2325619539677254E-2</v>
      </c>
      <c r="F347" s="87">
        <f t="shared" ref="F347" si="123">F375+F403+F431+F459</f>
        <v>28473.5</v>
      </c>
      <c r="G347" s="88">
        <f>F347/F358</f>
        <v>3.0525431731139922E-2</v>
      </c>
      <c r="H347" s="87">
        <f t="shared" ref="H347" si="124">H375+H403+H431+H459</f>
        <v>12853</v>
      </c>
      <c r="I347" s="88">
        <f>H347/H358</f>
        <v>4.0883956108832178E-2</v>
      </c>
      <c r="J347" s="87">
        <f t="shared" ref="J347" si="125">J375+J403+J431+J459</f>
        <v>1785.7</v>
      </c>
      <c r="K347" s="88">
        <f>J347/J358</f>
        <v>4.0079634060394408E-2</v>
      </c>
      <c r="L347" s="87">
        <f t="shared" ref="L347" si="126">L375+L403+L431+L459</f>
        <v>214143.90000000002</v>
      </c>
      <c r="M347" s="88">
        <f>L347/L358</f>
        <v>9.6607543571874871E-2</v>
      </c>
      <c r="N347" s="87">
        <f t="shared" ref="N347" si="127">N375+N403+N431+N459</f>
        <v>8735.6</v>
      </c>
      <c r="O347" s="88">
        <f>N347/N358</f>
        <v>3.4288765605223252E-2</v>
      </c>
      <c r="P347" s="87">
        <f t="shared" si="112"/>
        <v>282170.8</v>
      </c>
      <c r="Q347" s="88">
        <f>P347/P358</f>
        <v>4.9143615066875167E-2</v>
      </c>
    </row>
    <row r="348" spans="1:17" x14ac:dyDescent="0.15">
      <c r="A348" s="83" t="s">
        <v>12</v>
      </c>
      <c r="B348" s="87">
        <f t="shared" si="106"/>
        <v>0</v>
      </c>
      <c r="C348" s="88">
        <f>B348/B358</f>
        <v>0</v>
      </c>
      <c r="D348" s="87">
        <f t="shared" si="106"/>
        <v>45838.1</v>
      </c>
      <c r="E348" s="88">
        <f>D348/D358</f>
        <v>3.4920544469202862E-2</v>
      </c>
      <c r="F348" s="87">
        <f t="shared" ref="F348" si="128">F376+F404+F432+F460</f>
        <v>26802.3</v>
      </c>
      <c r="G348" s="88">
        <f>F348/F358</f>
        <v>2.8733797351485822E-2</v>
      </c>
      <c r="H348" s="87">
        <f t="shared" ref="H348" si="129">H376+H404+H432+H460</f>
        <v>11465.8</v>
      </c>
      <c r="I348" s="88">
        <f>H348/H358</f>
        <v>3.6471427989780439E-2</v>
      </c>
      <c r="J348" s="87">
        <f t="shared" ref="J348" si="130">J376+J404+J432+J460</f>
        <v>1595.6</v>
      </c>
      <c r="K348" s="88">
        <f>J348/J358</f>
        <v>3.5812882402847794E-2</v>
      </c>
      <c r="L348" s="87">
        <f t="shared" ref="L348" si="131">L376+L404+L432+L460</f>
        <v>26613.86</v>
      </c>
      <c r="M348" s="88">
        <f>L348/L358</f>
        <v>1.2006410827325819E-2</v>
      </c>
      <c r="N348" s="87">
        <f t="shared" ref="N348" si="132">N376+N404+N432+N460</f>
        <v>24882.760000000002</v>
      </c>
      <c r="O348" s="88">
        <f>N348/N358</f>
        <v>9.7669207066603897E-2</v>
      </c>
      <c r="P348" s="87">
        <f t="shared" si="112"/>
        <v>137198.42000000001</v>
      </c>
      <c r="Q348" s="88">
        <f>P348/P358</f>
        <v>2.3894840785309707E-2</v>
      </c>
    </row>
    <row r="349" spans="1:17" x14ac:dyDescent="0.15">
      <c r="A349" s="83" t="s">
        <v>13</v>
      </c>
      <c r="B349" s="87">
        <f t="shared" si="106"/>
        <v>0</v>
      </c>
      <c r="C349" s="88">
        <f>B349/B358</f>
        <v>0</v>
      </c>
      <c r="D349" s="87">
        <f t="shared" si="106"/>
        <v>188132.3</v>
      </c>
      <c r="E349" s="88">
        <f>D349/D358</f>
        <v>0.14332361830537071</v>
      </c>
      <c r="F349" s="87">
        <f t="shared" ref="F349" si="133">F377+F405+F433+F461</f>
        <v>228209.1</v>
      </c>
      <c r="G349" s="88">
        <f>F349/F358</f>
        <v>0.24465490025725267</v>
      </c>
      <c r="H349" s="87">
        <f t="shared" ref="H349" si="134">H377+H405+H433+H461</f>
        <v>60376</v>
      </c>
      <c r="I349" s="88">
        <f>H349/H358</f>
        <v>0.19204930631190006</v>
      </c>
      <c r="J349" s="87">
        <f t="shared" ref="J349" si="135">J377+J405+J433+J461</f>
        <v>6415.0999999999995</v>
      </c>
      <c r="K349" s="88">
        <f>J349/J358</f>
        <v>0.14398547374185816</v>
      </c>
      <c r="L349" s="87">
        <f t="shared" ref="L349" si="136">L377+L405+L433+L461</f>
        <v>28511.9</v>
      </c>
      <c r="M349" s="88">
        <f>L349/L358</f>
        <v>1.2862680756103436E-2</v>
      </c>
      <c r="N349" s="87">
        <f t="shared" ref="N349" si="137">N377+N405+N433+N461</f>
        <v>28211.3</v>
      </c>
      <c r="O349" s="88">
        <f>N349/N358</f>
        <v>0.11073431168078147</v>
      </c>
      <c r="P349" s="87">
        <f t="shared" si="112"/>
        <v>539855.70000000007</v>
      </c>
      <c r="Q349" s="88">
        <f>P349/P358</f>
        <v>9.4022700833886586E-2</v>
      </c>
    </row>
    <row r="350" spans="1:17" x14ac:dyDescent="0.15">
      <c r="A350" s="83" t="s">
        <v>14</v>
      </c>
      <c r="B350" s="87">
        <f t="shared" si="106"/>
        <v>0</v>
      </c>
      <c r="C350" s="88">
        <f>B350/B358</f>
        <v>0</v>
      </c>
      <c r="D350" s="87">
        <f t="shared" si="106"/>
        <v>11770.099999999999</v>
      </c>
      <c r="E350" s="88">
        <f>D350/D358</f>
        <v>8.9667394690653521E-3</v>
      </c>
      <c r="F350" s="87">
        <f t="shared" ref="F350" si="138">F378+F406+F434+F462</f>
        <v>1831.2</v>
      </c>
      <c r="G350" s="88">
        <f>F350/F358</f>
        <v>1.9631647175817313E-3</v>
      </c>
      <c r="H350" s="87">
        <f t="shared" ref="H350" si="139">H378+H406+H434+H462</f>
        <v>1296.8</v>
      </c>
      <c r="I350" s="88">
        <f>H350/H358</f>
        <v>4.1249758252496355E-3</v>
      </c>
      <c r="J350" s="87">
        <f t="shared" ref="J350" si="140">J378+J406+J434+J462</f>
        <v>786.4</v>
      </c>
      <c r="K350" s="88">
        <f>J350/J358</f>
        <v>1.7650570770618892E-2</v>
      </c>
      <c r="L350" s="87">
        <f t="shared" ref="L350" si="141">L378+L406+L434+L462</f>
        <v>17908.900000000001</v>
      </c>
      <c r="M350" s="88">
        <f>L350/L358</f>
        <v>8.0793094600142695E-3</v>
      </c>
      <c r="N350" s="87">
        <f t="shared" ref="N350" si="142">N378+N406+N434+N462</f>
        <v>7148.8</v>
      </c>
      <c r="O350" s="88">
        <f>N350/N358</f>
        <v>2.8060296666356059E-2</v>
      </c>
      <c r="P350" s="87">
        <f>B350+D350+F350+H350+J350+L350+N350</f>
        <v>40742.200000000004</v>
      </c>
      <c r="Q350" s="88">
        <f>P350/P358</f>
        <v>7.0957696323561536E-3</v>
      </c>
    </row>
    <row r="351" spans="1:17" x14ac:dyDescent="0.15">
      <c r="A351" s="83" t="s">
        <v>81</v>
      </c>
      <c r="B351" s="87">
        <f t="shared" si="106"/>
        <v>0</v>
      </c>
      <c r="C351" s="88">
        <f>B351/B358</f>
        <v>0</v>
      </c>
      <c r="D351" s="87">
        <f t="shared" si="106"/>
        <v>823.19999999999993</v>
      </c>
      <c r="E351" s="88">
        <f>D351/D358</f>
        <v>6.271331535785251E-4</v>
      </c>
      <c r="F351" s="87">
        <f t="shared" ref="F351" si="143">F379+F407+F435+F463</f>
        <v>327.70000000000005</v>
      </c>
      <c r="G351" s="88">
        <f>F351/F358</f>
        <v>3.5131557336802829E-4</v>
      </c>
      <c r="H351" s="87">
        <f t="shared" ref="H351" si="144">H379+H407+H435+H463</f>
        <v>240.9</v>
      </c>
      <c r="I351" s="88">
        <f>H351/H358</f>
        <v>7.6627596877131183E-4</v>
      </c>
      <c r="J351" s="87">
        <f t="shared" ref="J351" si="145">J379+J407+J435+J463</f>
        <v>215.1</v>
      </c>
      <c r="K351" s="88">
        <f>J351/J358</f>
        <v>4.8278710233470553E-3</v>
      </c>
      <c r="L351" s="87">
        <f t="shared" ref="L351" si="146">L379+L407+L435+L463</f>
        <v>2021.5000000000002</v>
      </c>
      <c r="M351" s="88">
        <f>L351/L358</f>
        <v>9.1196690323910715E-4</v>
      </c>
      <c r="N351" s="87">
        <f t="shared" ref="N351" si="147">N379+N407+N435+N463</f>
        <v>881</v>
      </c>
      <c r="O351" s="88">
        <f>N351/N358</f>
        <v>3.4580798683778659E-3</v>
      </c>
      <c r="P351" s="87">
        <f t="shared" ref="P351:P357" si="148">B351+D351+F351+H351+J351+L351+N351</f>
        <v>4509.4000000000005</v>
      </c>
      <c r="Q351" s="88">
        <f>P351/P358</f>
        <v>7.8536906647522318E-4</v>
      </c>
    </row>
    <row r="352" spans="1:17" x14ac:dyDescent="0.15">
      <c r="A352" s="83" t="s">
        <v>15</v>
      </c>
      <c r="B352" s="87">
        <f t="shared" si="106"/>
        <v>0</v>
      </c>
      <c r="C352" s="88">
        <f>B352/B358</f>
        <v>0</v>
      </c>
      <c r="D352" s="87">
        <f t="shared" si="106"/>
        <v>0</v>
      </c>
      <c r="E352" s="88">
        <f>D352/D358</f>
        <v>0</v>
      </c>
      <c r="F352" s="87">
        <f t="shared" ref="F352" si="149">F380+F408+F436+F464</f>
        <v>0</v>
      </c>
      <c r="G352" s="88">
        <f>F352/F358</f>
        <v>0</v>
      </c>
      <c r="H352" s="87">
        <f t="shared" ref="H352" si="150">H380+H408+H436+H464</f>
        <v>0</v>
      </c>
      <c r="I352" s="88">
        <f>H352/H358</f>
        <v>0</v>
      </c>
      <c r="J352" s="87">
        <f t="shared" ref="J352" si="151">J380+J408+J436+J464</f>
        <v>0</v>
      </c>
      <c r="K352" s="88">
        <f>J352/J358</f>
        <v>0</v>
      </c>
      <c r="L352" s="87">
        <f t="shared" ref="L352" si="152">L380+L408+L436+L464</f>
        <v>0</v>
      </c>
      <c r="M352" s="88">
        <f>L352/L358</f>
        <v>0</v>
      </c>
      <c r="N352" s="87">
        <f t="shared" ref="N352" si="153">N380+N408+N436+N464</f>
        <v>0</v>
      </c>
      <c r="O352" s="88">
        <f>N352/N358</f>
        <v>0</v>
      </c>
      <c r="P352" s="87">
        <f t="shared" si="148"/>
        <v>0</v>
      </c>
      <c r="Q352" s="88">
        <f>P352/P358</f>
        <v>0</v>
      </c>
    </row>
    <row r="353" spans="1:17" x14ac:dyDescent="0.15">
      <c r="A353" s="83" t="s">
        <v>19</v>
      </c>
      <c r="B353" s="87">
        <f t="shared" si="106"/>
        <v>0</v>
      </c>
      <c r="C353" s="88">
        <f>B353/B358</f>
        <v>0</v>
      </c>
      <c r="D353" s="87">
        <f t="shared" si="106"/>
        <v>1611.7</v>
      </c>
      <c r="E353" s="88">
        <f>D353/D358</f>
        <v>1.227831029667771E-3</v>
      </c>
      <c r="F353" s="87">
        <f t="shared" ref="F353" si="154">F381+F409+F437+F465</f>
        <v>9012.0999999999985</v>
      </c>
      <c r="G353" s="88">
        <f>F353/F358</f>
        <v>9.6615534902349913E-3</v>
      </c>
      <c r="H353" s="87">
        <f t="shared" ref="H353" si="155">H381+H409+H437+H465</f>
        <v>5266.4</v>
      </c>
      <c r="I353" s="88">
        <f>H353/H358</f>
        <v>1.675182964689596E-2</v>
      </c>
      <c r="J353" s="87">
        <f t="shared" ref="J353" si="156">J381+J409+J437+J465</f>
        <v>580.59999999999991</v>
      </c>
      <c r="K353" s="88">
        <f>J353/J358</f>
        <v>1.3031436151349603E-2</v>
      </c>
      <c r="L353" s="87">
        <f t="shared" ref="L353" si="157">L381+L409+L437+L465</f>
        <v>3551.5000000000005</v>
      </c>
      <c r="M353" s="88">
        <f>L353/L358</f>
        <v>1.6022015616392229E-3</v>
      </c>
      <c r="N353" s="87">
        <f t="shared" ref="N353" si="158">N381+N409+N437+N465</f>
        <v>2582.6000000000004</v>
      </c>
      <c r="O353" s="88">
        <f>N353/N358</f>
        <v>1.0137158987596682E-2</v>
      </c>
      <c r="P353" s="87">
        <f t="shared" si="148"/>
        <v>22604.9</v>
      </c>
      <c r="Q353" s="88">
        <f>P353/P358</f>
        <v>3.9369293499724517E-3</v>
      </c>
    </row>
    <row r="354" spans="1:17" x14ac:dyDescent="0.15">
      <c r="A354" s="83" t="s">
        <v>16</v>
      </c>
      <c r="B354" s="87">
        <f t="shared" si="106"/>
        <v>0</v>
      </c>
      <c r="C354" s="88">
        <f>B354/B358</f>
        <v>0</v>
      </c>
      <c r="D354" s="87">
        <f t="shared" si="106"/>
        <v>0</v>
      </c>
      <c r="E354" s="88">
        <f>D354/D358</f>
        <v>0</v>
      </c>
      <c r="F354" s="87">
        <f t="shared" ref="F354" si="159">F382+F410+F438+F466</f>
        <v>0</v>
      </c>
      <c r="G354" s="88">
        <f>F354/F358</f>
        <v>0</v>
      </c>
      <c r="H354" s="87">
        <f t="shared" ref="H354" si="160">H382+H410+H438+H466</f>
        <v>0</v>
      </c>
      <c r="I354" s="88">
        <f>H354/H358</f>
        <v>0</v>
      </c>
      <c r="J354" s="87">
        <f t="shared" ref="J354" si="161">J382+J410+J438+J466</f>
        <v>0</v>
      </c>
      <c r="K354" s="88">
        <f>J354/J358</f>
        <v>0</v>
      </c>
      <c r="L354" s="87">
        <f t="shared" ref="L354" si="162">L382+L410+L438+L466</f>
        <v>0</v>
      </c>
      <c r="M354" s="88">
        <f>L354/L358</f>
        <v>0</v>
      </c>
      <c r="N354" s="87">
        <f t="shared" ref="N354" si="163">N382+N410+N438+N466</f>
        <v>0</v>
      </c>
      <c r="O354" s="88">
        <f>N354/N358</f>
        <v>0</v>
      </c>
      <c r="P354" s="87">
        <f t="shared" si="148"/>
        <v>0</v>
      </c>
      <c r="Q354" s="88">
        <f>P354/P358</f>
        <v>0</v>
      </c>
    </row>
    <row r="355" spans="1:17" x14ac:dyDescent="0.15">
      <c r="A355" s="83" t="s">
        <v>18</v>
      </c>
      <c r="B355" s="87">
        <f t="shared" si="106"/>
        <v>948.59999999999991</v>
      </c>
      <c r="C355" s="88">
        <f>B355/B358</f>
        <v>1.4243134174197767E-3</v>
      </c>
      <c r="D355" s="87">
        <f t="shared" si="106"/>
        <v>0</v>
      </c>
      <c r="E355" s="88">
        <f>D355/D358</f>
        <v>0</v>
      </c>
      <c r="F355" s="87">
        <f t="shared" ref="F355" si="164">F383+F411+F439+F467</f>
        <v>0</v>
      </c>
      <c r="G355" s="88">
        <f>F355/F358</f>
        <v>0</v>
      </c>
      <c r="H355" s="87">
        <f t="shared" ref="H355" si="165">H383+H411+H439+H467</f>
        <v>0</v>
      </c>
      <c r="I355" s="88">
        <f>H355/H358</f>
        <v>0</v>
      </c>
      <c r="J355" s="87">
        <f t="shared" ref="J355" si="166">J383+J411+J439+J467</f>
        <v>0</v>
      </c>
      <c r="K355" s="88">
        <f>J355/J358</f>
        <v>0</v>
      </c>
      <c r="L355" s="87">
        <f t="shared" ref="L355" si="167">L383+L411+L439+L467</f>
        <v>0</v>
      </c>
      <c r="M355" s="88">
        <f>L355/L358</f>
        <v>0</v>
      </c>
      <c r="N355" s="87">
        <f t="shared" ref="N355" si="168">N383+N411+N439+N467</f>
        <v>0</v>
      </c>
      <c r="O355" s="88">
        <f>N355/N358</f>
        <v>0</v>
      </c>
      <c r="P355" s="87">
        <f t="shared" si="148"/>
        <v>948.59999999999991</v>
      </c>
      <c r="Q355" s="88">
        <f>P355/P358</f>
        <v>1.6521069243322762E-4</v>
      </c>
    </row>
    <row r="356" spans="1:17" x14ac:dyDescent="0.15">
      <c r="A356" s="83" t="s">
        <v>75</v>
      </c>
      <c r="B356" s="87">
        <f t="shared" si="106"/>
        <v>24893.200000000001</v>
      </c>
      <c r="C356" s="88">
        <f>B356/B358</f>
        <v>3.7376890957741923E-2</v>
      </c>
      <c r="D356" s="87">
        <f t="shared" si="106"/>
        <v>0</v>
      </c>
      <c r="E356" s="88">
        <f>D356/D358</f>
        <v>0</v>
      </c>
      <c r="F356" s="87">
        <f t="shared" ref="F356" si="169">F384+F412+F440+F468</f>
        <v>0</v>
      </c>
      <c r="G356" s="88">
        <f>F356/F358</f>
        <v>0</v>
      </c>
      <c r="H356" s="87">
        <f t="shared" ref="H356" si="170">H384+H412+H440+H468</f>
        <v>0</v>
      </c>
      <c r="I356" s="88">
        <f>H356/H358</f>
        <v>0</v>
      </c>
      <c r="J356" s="87">
        <f t="shared" ref="J356" si="171">J384+J412+J440+J468</f>
        <v>0</v>
      </c>
      <c r="K356" s="88">
        <f>J356/J358</f>
        <v>0</v>
      </c>
      <c r="L356" s="87">
        <f t="shared" ref="L356" si="172">L384+L412+L440+L468</f>
        <v>0</v>
      </c>
      <c r="M356" s="88">
        <f>L356/L358</f>
        <v>0</v>
      </c>
      <c r="N356" s="87">
        <f t="shared" ref="N356" si="173">N384+N412+N440+N468</f>
        <v>0</v>
      </c>
      <c r="O356" s="88">
        <f>N356/N358</f>
        <v>0</v>
      </c>
      <c r="P356" s="87">
        <f t="shared" si="148"/>
        <v>24893.200000000001</v>
      </c>
      <c r="Q356" s="88">
        <f>P356/P358</f>
        <v>4.3354657483436875E-3</v>
      </c>
    </row>
    <row r="357" spans="1:17" ht="13" thickBot="1" x14ac:dyDescent="0.2">
      <c r="A357" s="83" t="s">
        <v>20</v>
      </c>
      <c r="B357" s="87">
        <f t="shared" si="106"/>
        <v>71121.3</v>
      </c>
      <c r="C357" s="88">
        <f>B357/B358</f>
        <v>0.10678792099339783</v>
      </c>
      <c r="D357" s="87">
        <f t="shared" si="106"/>
        <v>57384.100000000006</v>
      </c>
      <c r="E357" s="88">
        <f>D357/D358</f>
        <v>4.3716559278748117E-2</v>
      </c>
      <c r="F357" s="87">
        <f t="shared" ref="F357" si="174">F385+F413+F441+F469</f>
        <v>124114.6</v>
      </c>
      <c r="G357" s="88">
        <f>F357/F358</f>
        <v>0.13305887049845433</v>
      </c>
      <c r="H357" s="87">
        <f t="shared" ref="H357" si="175">H385+H413+H441+H469</f>
        <v>25054.199999999997</v>
      </c>
      <c r="I357" s="88">
        <f>H357/H358</f>
        <v>7.9694609285139884E-2</v>
      </c>
      <c r="J357" s="87">
        <f t="shared" ref="J357" si="176">J385+J413+J441+J469</f>
        <v>2772.2</v>
      </c>
      <c r="K357" s="88">
        <f>J357/J358</f>
        <v>6.2221404234880082E-2</v>
      </c>
      <c r="L357" s="87">
        <f t="shared" ref="L357" si="177">L385+L413+L441+L469</f>
        <v>224767.1</v>
      </c>
      <c r="M357" s="88">
        <f>L357/L358</f>
        <v>0.10140002776998996</v>
      </c>
      <c r="N357" s="87">
        <f t="shared" ref="N357" si="178">N385+N413+N441+N469</f>
        <v>20119.899999999998</v>
      </c>
      <c r="O357" s="88">
        <f>N357/N358</f>
        <v>7.8974144317566192E-2</v>
      </c>
      <c r="P357" s="87">
        <f t="shared" si="148"/>
        <v>525333.4</v>
      </c>
      <c r="Q357" s="88">
        <f>P357/P358</f>
        <v>9.1493458541325887E-2</v>
      </c>
    </row>
    <row r="358" spans="1:17" ht="13" thickBot="1" x14ac:dyDescent="0.2">
      <c r="A358" s="89" t="s">
        <v>6</v>
      </c>
      <c r="B358" s="90">
        <f>SUM(B343:B357)</f>
        <v>666005.09999999986</v>
      </c>
      <c r="C358" s="91">
        <f>B358/B358</f>
        <v>1</v>
      </c>
      <c r="D358" s="90">
        <f>SUM(D343:D357)</f>
        <v>1312639.9000000001</v>
      </c>
      <c r="E358" s="91">
        <f>D358/D358</f>
        <v>1</v>
      </c>
      <c r="F358" s="90">
        <f>SUM(F343:F357)</f>
        <v>932779.59999999986</v>
      </c>
      <c r="G358" s="91">
        <f>F358/F358</f>
        <v>1</v>
      </c>
      <c r="H358" s="90">
        <f>SUM(H343:H357)</f>
        <v>314377.60000000003</v>
      </c>
      <c r="I358" s="91">
        <f>H358/H358</f>
        <v>1</v>
      </c>
      <c r="J358" s="90">
        <f>SUM(J343:J357)</f>
        <v>44553.799999999996</v>
      </c>
      <c r="K358" s="91">
        <f>J358/J358</f>
        <v>1</v>
      </c>
      <c r="L358" s="90">
        <f>SUM(L343:L357)</f>
        <v>2216637.46</v>
      </c>
      <c r="M358" s="91">
        <f>L358/L358</f>
        <v>1</v>
      </c>
      <c r="N358" s="90">
        <f>SUM(N343:N357)</f>
        <v>254765.65999999997</v>
      </c>
      <c r="O358" s="91">
        <f>N358/N358</f>
        <v>1</v>
      </c>
      <c r="P358" s="90">
        <f>SUM(P343:P357)</f>
        <v>5741759.120000002</v>
      </c>
      <c r="Q358" s="91">
        <f>P358/P358</f>
        <v>1</v>
      </c>
    </row>
    <row r="359" spans="1:17" s="96" customFormat="1" x14ac:dyDescent="0.15">
      <c r="A359" s="93" t="s">
        <v>1</v>
      </c>
      <c r="B359" s="94">
        <f>B358/P358</f>
        <v>0.1159932149853057</v>
      </c>
      <c r="C359" s="94"/>
      <c r="D359" s="94">
        <f>D358/P358</f>
        <v>0.22861284713734206</v>
      </c>
      <c r="E359" s="94"/>
      <c r="F359" s="94">
        <f>F358/P358</f>
        <v>0.16245536960108481</v>
      </c>
      <c r="G359" s="94"/>
      <c r="H359" s="94">
        <f>H358/P358</f>
        <v>5.475283679263785E-2</v>
      </c>
      <c r="I359" s="94"/>
      <c r="J359" s="94">
        <f>J358/P358</f>
        <v>7.7596079997169888E-3</v>
      </c>
      <c r="K359" s="94"/>
      <c r="L359" s="94">
        <f>L358/P358</f>
        <v>0.38605546029942112</v>
      </c>
      <c r="M359" s="95"/>
      <c r="N359" s="94">
        <f>N358/P358</f>
        <v>4.437066318449108E-2</v>
      </c>
      <c r="O359" s="95"/>
      <c r="P359" s="94">
        <f>P358/P358</f>
        <v>1</v>
      </c>
      <c r="Q359" s="95"/>
    </row>
    <row r="361" spans="1:17" x14ac:dyDescent="0.15">
      <c r="A361" s="78" t="s">
        <v>24</v>
      </c>
    </row>
    <row r="362" spans="1:17" x14ac:dyDescent="0.15">
      <c r="A362" s="103" t="s">
        <v>25</v>
      </c>
      <c r="B362" s="103"/>
      <c r="C362" s="103"/>
      <c r="D362" s="103"/>
      <c r="E362" s="103"/>
      <c r="F362" s="103"/>
      <c r="G362" s="103"/>
      <c r="H362" s="103"/>
      <c r="I362" s="103"/>
      <c r="J362" s="103"/>
      <c r="K362" s="103"/>
      <c r="L362" s="103"/>
      <c r="M362" s="103"/>
      <c r="N362" s="103"/>
      <c r="O362" s="103"/>
      <c r="P362" s="103"/>
      <c r="Q362" s="103"/>
    </row>
    <row r="363" spans="1:17" x14ac:dyDescent="0.15">
      <c r="A363" s="103"/>
      <c r="B363" s="103"/>
      <c r="C363" s="103"/>
      <c r="D363" s="103"/>
      <c r="E363" s="103"/>
      <c r="F363" s="103"/>
      <c r="G363" s="103"/>
      <c r="H363" s="103"/>
      <c r="I363" s="103"/>
      <c r="J363" s="103"/>
      <c r="K363" s="103"/>
      <c r="L363" s="103"/>
      <c r="M363" s="103"/>
      <c r="N363" s="103"/>
      <c r="O363" s="103"/>
      <c r="P363" s="103"/>
      <c r="Q363" s="103"/>
    </row>
    <row r="365" spans="1:17" x14ac:dyDescent="0.15">
      <c r="A365" s="101" t="s">
        <v>102</v>
      </c>
      <c r="B365" s="101"/>
      <c r="C365" s="101"/>
      <c r="D365" s="101"/>
      <c r="E365" s="101"/>
      <c r="F365" s="101"/>
      <c r="G365" s="101"/>
      <c r="H365" s="101"/>
      <c r="I365" s="101"/>
      <c r="J365" s="101"/>
      <c r="K365" s="101"/>
      <c r="L365" s="101"/>
      <c r="M365" s="101"/>
      <c r="N365" s="101"/>
      <c r="O365" s="101"/>
      <c r="P365" s="101"/>
      <c r="Q365" s="101"/>
    </row>
    <row r="366" spans="1:17" x14ac:dyDescent="0.15">
      <c r="A366" s="101" t="str">
        <f>A2</f>
        <v>Total Expenditures by Fund and Object, Fiscal Year 2022</v>
      </c>
      <c r="B366" s="101"/>
      <c r="C366" s="101"/>
      <c r="D366" s="101"/>
      <c r="E366" s="101"/>
      <c r="F366" s="101"/>
      <c r="G366" s="101"/>
      <c r="H366" s="101"/>
      <c r="I366" s="101"/>
      <c r="J366" s="101"/>
      <c r="K366" s="101"/>
      <c r="L366" s="101"/>
      <c r="M366" s="101"/>
      <c r="N366" s="101"/>
      <c r="O366" s="101"/>
      <c r="P366" s="101"/>
      <c r="Q366" s="101"/>
    </row>
    <row r="367" spans="1:17" ht="13" thickBot="1" x14ac:dyDescent="0.2">
      <c r="A367" s="102" t="s">
        <v>0</v>
      </c>
      <c r="B367" s="102"/>
      <c r="C367" s="102"/>
      <c r="D367" s="102"/>
      <c r="E367" s="102"/>
      <c r="F367" s="102"/>
      <c r="G367" s="102"/>
      <c r="H367" s="102"/>
      <c r="I367" s="102"/>
      <c r="J367" s="102"/>
      <c r="K367" s="102"/>
      <c r="L367" s="102"/>
      <c r="M367" s="102"/>
      <c r="N367" s="102"/>
      <c r="O367" s="102"/>
      <c r="P367" s="102"/>
      <c r="Q367" s="102"/>
    </row>
    <row r="368" spans="1:17" ht="21.5" customHeight="1" x14ac:dyDescent="0.15">
      <c r="A368" s="108" t="s">
        <v>103</v>
      </c>
      <c r="B368" s="104" t="s">
        <v>46</v>
      </c>
      <c r="C368" s="105"/>
      <c r="D368" s="104" t="s">
        <v>2</v>
      </c>
      <c r="E368" s="105"/>
      <c r="F368" s="104" t="s">
        <v>21</v>
      </c>
      <c r="G368" s="105"/>
      <c r="H368" s="104" t="s">
        <v>22</v>
      </c>
      <c r="I368" s="105"/>
      <c r="J368" s="104" t="s">
        <v>4</v>
      </c>
      <c r="K368" s="105"/>
      <c r="L368" s="104" t="s">
        <v>23</v>
      </c>
      <c r="M368" s="105"/>
      <c r="N368" s="104" t="s">
        <v>5</v>
      </c>
      <c r="O368" s="105"/>
      <c r="P368" s="104" t="s">
        <v>6</v>
      </c>
      <c r="Q368" s="105"/>
    </row>
    <row r="369" spans="1:17" ht="21.5" customHeight="1" x14ac:dyDescent="0.15">
      <c r="A369" s="108"/>
      <c r="B369" s="106"/>
      <c r="C369" s="107"/>
      <c r="D369" s="106"/>
      <c r="E369" s="107"/>
      <c r="F369" s="106"/>
      <c r="G369" s="107"/>
      <c r="H369" s="106"/>
      <c r="I369" s="107"/>
      <c r="J369" s="106"/>
      <c r="K369" s="107"/>
      <c r="L369" s="106"/>
      <c r="M369" s="107"/>
      <c r="N369" s="106"/>
      <c r="O369" s="107"/>
      <c r="P369" s="106"/>
      <c r="Q369" s="107"/>
    </row>
    <row r="370" spans="1:17" ht="21.5" customHeight="1" thickBot="1" x14ac:dyDescent="0.2">
      <c r="A370" s="108"/>
      <c r="B370" s="106"/>
      <c r="C370" s="107"/>
      <c r="D370" s="106"/>
      <c r="E370" s="107"/>
      <c r="F370" s="106"/>
      <c r="G370" s="107"/>
      <c r="H370" s="106"/>
      <c r="I370" s="107"/>
      <c r="J370" s="106"/>
      <c r="K370" s="107"/>
      <c r="L370" s="106"/>
      <c r="M370" s="107"/>
      <c r="N370" s="106"/>
      <c r="O370" s="107"/>
      <c r="P370" s="106"/>
      <c r="Q370" s="107"/>
    </row>
    <row r="371" spans="1:17" x14ac:dyDescent="0.15">
      <c r="A371" s="79" t="s">
        <v>8</v>
      </c>
      <c r="B371" s="80">
        <f>UIC!C11</f>
        <v>207969.4</v>
      </c>
      <c r="C371" s="81">
        <f>B371/B386</f>
        <v>0.79916705317971193</v>
      </c>
      <c r="D371" s="80">
        <f>UIC!D11</f>
        <v>314945.3</v>
      </c>
      <c r="E371" s="81">
        <f>D371/D386</f>
        <v>0.7275981555995169</v>
      </c>
      <c r="F371" s="80">
        <f>SUM(UIC!E11:G11)</f>
        <v>121381.7</v>
      </c>
      <c r="G371" s="81">
        <f>F371/F386</f>
        <v>0.32091304271959548</v>
      </c>
      <c r="H371" s="80">
        <f>UIC!H11</f>
        <v>31048.1</v>
      </c>
      <c r="I371" s="81">
        <f>H371/H386</f>
        <v>0.38623669236759545</v>
      </c>
      <c r="J371" s="80">
        <f>UIC!I11</f>
        <v>1900.7</v>
      </c>
      <c r="K371" s="81">
        <f>J371/J386</f>
        <v>8.5572403608925041E-2</v>
      </c>
      <c r="L371" s="80">
        <f>SUM(UIC!J11:L11)</f>
        <v>729278.9</v>
      </c>
      <c r="M371" s="81">
        <f>L371/L386</f>
        <v>0.45890450128052707</v>
      </c>
      <c r="N371" s="80">
        <f>UIC!M11</f>
        <v>14298.9</v>
      </c>
      <c r="O371" s="81">
        <f>N371/N386</f>
        <v>0.1132625074002544</v>
      </c>
      <c r="P371" s="80">
        <f>B371+D371+F371+H371+J371+L371+N371</f>
        <v>1420822.9999999998</v>
      </c>
      <c r="Q371" s="81">
        <f>P371/P386</f>
        <v>0.49174580578386007</v>
      </c>
    </row>
    <row r="372" spans="1:17" x14ac:dyDescent="0.15">
      <c r="A372" s="83" t="s">
        <v>17</v>
      </c>
      <c r="B372" s="87">
        <f>UIC!C12</f>
        <v>3578.1</v>
      </c>
      <c r="C372" s="88">
        <f>B372/B386</f>
        <v>1.3749617169556324E-2</v>
      </c>
      <c r="D372" s="87">
        <f>UIC!D12</f>
        <v>5594.8</v>
      </c>
      <c r="E372" s="88">
        <f>D372/D386</f>
        <v>1.2925311668242637E-2</v>
      </c>
      <c r="F372" s="87">
        <f>SUM(UIC!E12:G12)</f>
        <v>1924</v>
      </c>
      <c r="G372" s="88">
        <f>F372/F386</f>
        <v>5.0867362558977315E-3</v>
      </c>
      <c r="H372" s="87">
        <f>UIC!H12</f>
        <v>536.70000000000005</v>
      </c>
      <c r="I372" s="88">
        <f>H372/H386</f>
        <v>6.6765191040253184E-3</v>
      </c>
      <c r="J372" s="87">
        <f>UIC!I12</f>
        <v>32.299999999999997</v>
      </c>
      <c r="K372" s="88">
        <f>J372/J386</f>
        <v>1.4541951052603138E-3</v>
      </c>
      <c r="L372" s="87">
        <f>SUM(UIC!J12:L12)</f>
        <v>10770.7</v>
      </c>
      <c r="M372" s="88">
        <f>L372/L386</f>
        <v>6.77754794762631E-3</v>
      </c>
      <c r="N372" s="87">
        <f>UIC!M12</f>
        <v>217.5</v>
      </c>
      <c r="O372" s="88">
        <f>N372/N386</f>
        <v>1.7228315016928107E-3</v>
      </c>
      <c r="P372" s="87">
        <f t="shared" ref="P372:P377" si="179">B372+D372+F372+H372+J372+L372+N372</f>
        <v>22654.1</v>
      </c>
      <c r="Q372" s="88">
        <f>P372/P386</f>
        <v>7.8405675153120028E-3</v>
      </c>
    </row>
    <row r="373" spans="1:17" x14ac:dyDescent="0.15">
      <c r="A373" s="86" t="s">
        <v>9</v>
      </c>
      <c r="B373" s="84">
        <f>UIC!C13</f>
        <v>17863</v>
      </c>
      <c r="C373" s="85">
        <f>B373/B386</f>
        <v>6.8642411195825898E-2</v>
      </c>
      <c r="D373" s="84">
        <f>UIC!D13</f>
        <v>33894.199999999997</v>
      </c>
      <c r="E373" s="85">
        <f>D373/D386</f>
        <v>7.8303620995522544E-2</v>
      </c>
      <c r="F373" s="84">
        <f>SUM(UIC!E13:G13)</f>
        <v>74820</v>
      </c>
      <c r="G373" s="85">
        <f>F373/F386</f>
        <v>0.19781164587643882</v>
      </c>
      <c r="H373" s="84">
        <f>UIC!H13</f>
        <v>19603.8</v>
      </c>
      <c r="I373" s="85">
        <f>H373/H386</f>
        <v>0.24387021652970287</v>
      </c>
      <c r="J373" s="84">
        <f>UIC!I13</f>
        <v>14097.1</v>
      </c>
      <c r="K373" s="85">
        <f>J373/J386</f>
        <v>0.6346728736335967</v>
      </c>
      <c r="L373" s="84">
        <f>SUM(UIC!J13:L13)</f>
        <v>542805.60000000009</v>
      </c>
      <c r="M373" s="85">
        <f>L373/L386</f>
        <v>0.34156470612309953</v>
      </c>
      <c r="N373" s="84">
        <f>UIC!M13</f>
        <v>67801.5</v>
      </c>
      <c r="O373" s="85">
        <f>N373/N386</f>
        <v>0.5370600462621844</v>
      </c>
      <c r="P373" s="84">
        <f t="shared" si="179"/>
        <v>770885.20000000007</v>
      </c>
      <c r="Q373" s="85">
        <f>P373/P386</f>
        <v>0.26680280643039439</v>
      </c>
    </row>
    <row r="374" spans="1:17" x14ac:dyDescent="0.15">
      <c r="A374" s="86" t="s">
        <v>10</v>
      </c>
      <c r="B374" s="84">
        <f>UIC!C14</f>
        <v>0</v>
      </c>
      <c r="C374" s="85">
        <f>B374/B386</f>
        <v>0</v>
      </c>
      <c r="D374" s="84">
        <f>UIC!D14</f>
        <v>952.6</v>
      </c>
      <c r="E374" s="85">
        <f>D374/D386</f>
        <v>2.2007313746993519E-3</v>
      </c>
      <c r="F374" s="84">
        <f>SUM(UIC!E14:G14)</f>
        <v>788.3</v>
      </c>
      <c r="G374" s="85">
        <f>F374/F386</f>
        <v>2.0841341946591383E-3</v>
      </c>
      <c r="H374" s="84">
        <f>UIC!H14</f>
        <v>474.9</v>
      </c>
      <c r="I374" s="85">
        <f>H374/H386</f>
        <v>5.9077304313426933E-3</v>
      </c>
      <c r="J374" s="84">
        <f>UIC!I14</f>
        <v>42.3</v>
      </c>
      <c r="K374" s="85">
        <f>J374/J386</f>
        <v>1.9044103081272841E-3</v>
      </c>
      <c r="L374" s="84">
        <f>SUM(UIC!J14:L14)</f>
        <v>1534.6</v>
      </c>
      <c r="M374" s="85">
        <f>L374/L386</f>
        <v>9.6565915682614268E-4</v>
      </c>
      <c r="N374" s="84">
        <f>UIC!M14</f>
        <v>439.3</v>
      </c>
      <c r="O374" s="85">
        <f>N374/N386</f>
        <v>3.4797235802006979E-3</v>
      </c>
      <c r="P374" s="84">
        <f t="shared" si="179"/>
        <v>4232</v>
      </c>
      <c r="Q374" s="85">
        <f>P374/P386</f>
        <v>1.4646921186363792E-3</v>
      </c>
    </row>
    <row r="375" spans="1:17" x14ac:dyDescent="0.15">
      <c r="A375" s="83" t="s">
        <v>11</v>
      </c>
      <c r="B375" s="87">
        <f>UIC!C15</f>
        <v>0</v>
      </c>
      <c r="C375" s="88">
        <f>B375/B386</f>
        <v>0</v>
      </c>
      <c r="D375" s="87">
        <f>UIC!D15</f>
        <v>7108.5</v>
      </c>
      <c r="E375" s="88">
        <f>D375/D386</f>
        <v>1.6422316793040462E-2</v>
      </c>
      <c r="F375" s="87">
        <f>SUM(UIC!E15:G15)</f>
        <v>12643.599999999999</v>
      </c>
      <c r="G375" s="88">
        <f>F375/F386</f>
        <v>3.3427577195981578E-2</v>
      </c>
      <c r="H375" s="87">
        <f>UIC!H15</f>
        <v>3277.9</v>
      </c>
      <c r="I375" s="88">
        <f>H375/H386</f>
        <v>4.0776899517578888E-2</v>
      </c>
      <c r="J375" s="87">
        <f>UIC!I15</f>
        <v>1060</v>
      </c>
      <c r="K375" s="88">
        <f>J375/J386</f>
        <v>4.772281150389885E-2</v>
      </c>
      <c r="L375" s="87">
        <f>SUM(UIC!J15:L15)</f>
        <v>168348.30000000002</v>
      </c>
      <c r="M375" s="88">
        <f>L375/L386</f>
        <v>0.10593449591497102</v>
      </c>
      <c r="N375" s="87">
        <f>UIC!M15</f>
        <v>2371.8000000000002</v>
      </c>
      <c r="O375" s="88">
        <f>N375/N386</f>
        <v>1.878718048604602E-2</v>
      </c>
      <c r="P375" s="87">
        <f t="shared" si="179"/>
        <v>194810.1</v>
      </c>
      <c r="Q375" s="88">
        <f>P375/P386</f>
        <v>6.7423633766721378E-2</v>
      </c>
    </row>
    <row r="376" spans="1:17" x14ac:dyDescent="0.15">
      <c r="A376" s="83" t="s">
        <v>12</v>
      </c>
      <c r="B376" s="87">
        <f>UIC!C16</f>
        <v>0</v>
      </c>
      <c r="C376" s="88">
        <f>B376/B386</f>
        <v>0</v>
      </c>
      <c r="D376" s="87">
        <f>UIC!D16</f>
        <v>16173.1</v>
      </c>
      <c r="E376" s="88">
        <f>D376/D386</f>
        <v>3.7363687377860687E-2</v>
      </c>
      <c r="F376" s="87">
        <f>SUM(UIC!E16:G16)</f>
        <v>9524.9</v>
      </c>
      <c r="G376" s="88">
        <f>F376/F386</f>
        <v>2.5182252683887893E-2</v>
      </c>
      <c r="H376" s="87">
        <f>UIC!H16</f>
        <v>2860.3</v>
      </c>
      <c r="I376" s="88">
        <f>H376/H386</f>
        <v>3.5581978001199215E-2</v>
      </c>
      <c r="J376" s="87">
        <f>UIC!I16</f>
        <v>677.9</v>
      </c>
      <c r="K376" s="88">
        <f>J376/J386</f>
        <v>3.0520088602351916E-2</v>
      </c>
      <c r="L376" s="87">
        <f>SUM(UIC!J16:L16)</f>
        <v>15056.36</v>
      </c>
      <c r="M376" s="88">
        <f>L376/L386</f>
        <v>9.4743333132222482E-3</v>
      </c>
      <c r="N376" s="87">
        <f>UIC!M16</f>
        <v>5182.8599999999997</v>
      </c>
      <c r="O376" s="88">
        <f>N376/N386</f>
        <v>4.1053767709717706E-2</v>
      </c>
      <c r="P376" s="87">
        <f t="shared" si="179"/>
        <v>49475.42</v>
      </c>
      <c r="Q376" s="88">
        <f>P376/P386</f>
        <v>1.7123406838427384E-2</v>
      </c>
    </row>
    <row r="377" spans="1:17" x14ac:dyDescent="0.15">
      <c r="A377" s="83" t="s">
        <v>13</v>
      </c>
      <c r="B377" s="87">
        <f>UIC!C17</f>
        <v>0</v>
      </c>
      <c r="C377" s="88">
        <f>B377/B386</f>
        <v>0</v>
      </c>
      <c r="D377" s="87">
        <f>UIC!D17</f>
        <v>30850.7</v>
      </c>
      <c r="E377" s="88">
        <f>D377/D386</f>
        <v>7.1272415936843692E-2</v>
      </c>
      <c r="F377" s="87">
        <f>SUM(UIC!E17:G17)</f>
        <v>117359.9</v>
      </c>
      <c r="G377" s="88">
        <f>F377/F386</f>
        <v>0.31028007189112899</v>
      </c>
      <c r="H377" s="87">
        <f>UIC!H17</f>
        <v>8872.9</v>
      </c>
      <c r="I377" s="88">
        <f>H377/H386</f>
        <v>0.11037839828229223</v>
      </c>
      <c r="J377" s="87">
        <f>UIC!I17</f>
        <v>1236.8</v>
      </c>
      <c r="K377" s="88">
        <f>J377/J386</f>
        <v>5.5682616290586885E-2</v>
      </c>
      <c r="L377" s="87">
        <f>SUM(UIC!J17:L17)</f>
        <v>15310.599999999999</v>
      </c>
      <c r="M377" s="88">
        <f>L377/L386</f>
        <v>9.6343158389823654E-3</v>
      </c>
      <c r="N377" s="87">
        <f>UIC!M17</f>
        <v>25105.5</v>
      </c>
      <c r="O377" s="88">
        <f>N377/N386</f>
        <v>0.19886228168160397</v>
      </c>
      <c r="P377" s="87">
        <f t="shared" si="179"/>
        <v>198736.4</v>
      </c>
      <c r="Q377" s="88">
        <f>P377/P386</f>
        <v>6.8782523337941132E-2</v>
      </c>
    </row>
    <row r="378" spans="1:17" x14ac:dyDescent="0.15">
      <c r="A378" s="83" t="s">
        <v>14</v>
      </c>
      <c r="B378" s="87">
        <f>UIC!C18</f>
        <v>0</v>
      </c>
      <c r="C378" s="88">
        <f>B378/B386</f>
        <v>0</v>
      </c>
      <c r="D378" s="87">
        <f>UIC!D18</f>
        <v>4168</v>
      </c>
      <c r="E378" s="88">
        <f>D378/D386</f>
        <v>9.6290661030305463E-3</v>
      </c>
      <c r="F378" s="87">
        <f>SUM(UIC!E18:G18)</f>
        <v>1243.3</v>
      </c>
      <c r="G378" s="88">
        <f>F378/F386</f>
        <v>3.2870785794998181E-3</v>
      </c>
      <c r="H378" s="87">
        <f>UIC!H18</f>
        <v>308.3</v>
      </c>
      <c r="I378" s="88">
        <f>H378/H386</f>
        <v>3.8352354011011842E-3</v>
      </c>
      <c r="J378" s="87">
        <f>UIC!I18</f>
        <v>650.9</v>
      </c>
      <c r="K378" s="88">
        <f>J378/J386</f>
        <v>2.9304507554611097E-2</v>
      </c>
      <c r="L378" s="87">
        <f>SUM(UIC!J18:L18)</f>
        <v>6484</v>
      </c>
      <c r="M378" s="88">
        <f>L378/L386</f>
        <v>4.0801081538255632E-3</v>
      </c>
      <c r="N378" s="87">
        <f>UIC!M18</f>
        <v>1822.7</v>
      </c>
      <c r="O378" s="88">
        <f>N378/N386</f>
        <v>1.4437724037404535E-2</v>
      </c>
      <c r="P378" s="87">
        <f>B378+D378+F378+H378+J378+L378+N378</f>
        <v>14677.2</v>
      </c>
      <c r="Q378" s="88">
        <f>P378/P386</f>
        <v>5.079768233376622E-3</v>
      </c>
    </row>
    <row r="379" spans="1:17" x14ac:dyDescent="0.15">
      <c r="A379" s="83" t="s">
        <v>81</v>
      </c>
      <c r="B379" s="87">
        <f>UIC!C19</f>
        <v>0</v>
      </c>
      <c r="C379" s="88">
        <f>B379/B386</f>
        <v>0</v>
      </c>
      <c r="D379" s="87">
        <f>UIC!D19</f>
        <v>374.6</v>
      </c>
      <c r="E379" s="88">
        <f>D379/D386</f>
        <v>8.6541462624645953E-4</v>
      </c>
      <c r="F379" s="87">
        <f>SUM(UIC!E19:G19)</f>
        <v>85.3</v>
      </c>
      <c r="G379" s="88">
        <f>F379/F386</f>
        <v>2.2551902423496701E-4</v>
      </c>
      <c r="H379" s="87">
        <f>UIC!H19</f>
        <v>28.4</v>
      </c>
      <c r="I379" s="88">
        <f>H379/H386</f>
        <v>3.5329447094152973E-4</v>
      </c>
      <c r="J379" s="87">
        <f>UIC!I19</f>
        <v>162.4</v>
      </c>
      <c r="K379" s="88">
        <f>J379/J386</f>
        <v>7.3114948945595983E-3</v>
      </c>
      <c r="L379" s="87">
        <f>SUM(UIC!J19:L19)</f>
        <v>523.5</v>
      </c>
      <c r="M379" s="88">
        <f>L379/L386</f>
        <v>3.2941650501660738E-4</v>
      </c>
      <c r="N379" s="87">
        <f>UIC!M19</f>
        <v>713.4</v>
      </c>
      <c r="O379" s="88">
        <f>N379/N386</f>
        <v>5.6508873255524195E-3</v>
      </c>
      <c r="P379" s="87">
        <f t="shared" ref="P379:P384" si="180">B379+D379+F379+H379+J379+L379+N379</f>
        <v>1887.6</v>
      </c>
      <c r="Q379" s="88">
        <f>P379/P386</f>
        <v>6.532969856186269E-4</v>
      </c>
    </row>
    <row r="380" spans="1:17" x14ac:dyDescent="0.15">
      <c r="A380" s="83" t="s">
        <v>15</v>
      </c>
      <c r="B380" s="87">
        <f>UIC!C20</f>
        <v>0</v>
      </c>
      <c r="C380" s="88">
        <f>B380/B386</f>
        <v>0</v>
      </c>
      <c r="D380" s="87">
        <f>UIC!D20</f>
        <v>0</v>
      </c>
      <c r="E380" s="88">
        <f>D380/D386</f>
        <v>0</v>
      </c>
      <c r="F380" s="87">
        <f>SUM(UIC!E20:G20)</f>
        <v>0</v>
      </c>
      <c r="G380" s="88">
        <f>F380/F386</f>
        <v>0</v>
      </c>
      <c r="H380" s="87">
        <f>UIC!H20</f>
        <v>0</v>
      </c>
      <c r="I380" s="88">
        <f>H380/H386</f>
        <v>0</v>
      </c>
      <c r="J380" s="87">
        <f>UIC!I20</f>
        <v>0</v>
      </c>
      <c r="K380" s="88">
        <f>J380/J386</f>
        <v>0</v>
      </c>
      <c r="L380" s="87">
        <f>SUM(UIC!J20:L20)</f>
        <v>0</v>
      </c>
      <c r="M380" s="88">
        <f>L380/L386</f>
        <v>0</v>
      </c>
      <c r="N380" s="87">
        <f>UIC!M20</f>
        <v>0</v>
      </c>
      <c r="O380" s="88">
        <f>N380/N386</f>
        <v>0</v>
      </c>
      <c r="P380" s="87">
        <f t="shared" si="180"/>
        <v>0</v>
      </c>
      <c r="Q380" s="88">
        <f>P380/P386</f>
        <v>0</v>
      </c>
    </row>
    <row r="381" spans="1:17" x14ac:dyDescent="0.15">
      <c r="A381" s="83" t="s">
        <v>19</v>
      </c>
      <c r="B381" s="87">
        <f>UIC!C21</f>
        <v>0</v>
      </c>
      <c r="C381" s="88">
        <f>B381/B386</f>
        <v>0</v>
      </c>
      <c r="D381" s="87">
        <f>UIC!D21</f>
        <v>895.6</v>
      </c>
      <c r="E381" s="88">
        <f>D381/D386</f>
        <v>2.0690478891252778E-3</v>
      </c>
      <c r="F381" s="87">
        <f>SUM(UIC!E21:G21)</f>
        <v>6578.4</v>
      </c>
      <c r="G381" s="88">
        <f>F381/F386</f>
        <v>1.7392196354364675E-2</v>
      </c>
      <c r="H381" s="87">
        <f>UIC!H21</f>
        <v>4995</v>
      </c>
      <c r="I381" s="88">
        <f>H381/H386</f>
        <v>6.2137531068765538E-2</v>
      </c>
      <c r="J381" s="87">
        <f>UIC!I21</f>
        <v>301.89999999999998</v>
      </c>
      <c r="K381" s="88">
        <f>J381/J386</f>
        <v>1.3591996974553832E-2</v>
      </c>
      <c r="L381" s="87">
        <f>SUM(UIC!J21:L21)</f>
        <v>3032.3</v>
      </c>
      <c r="M381" s="88">
        <f>L381/L386</f>
        <v>1.908098697539367E-3</v>
      </c>
      <c r="N381" s="87">
        <f>UIC!M21</f>
        <v>2207.3000000000002</v>
      </c>
      <c r="O381" s="88">
        <f>N381/N386</f>
        <v>1.7484165396259962E-2</v>
      </c>
      <c r="P381" s="87">
        <f t="shared" si="180"/>
        <v>18010.5</v>
      </c>
      <c r="Q381" s="88">
        <f>P381/P386</f>
        <v>6.233420936365904E-3</v>
      </c>
    </row>
    <row r="382" spans="1:17" x14ac:dyDescent="0.15">
      <c r="A382" s="83" t="s">
        <v>16</v>
      </c>
      <c r="B382" s="87">
        <f>UIC!C22</f>
        <v>0</v>
      </c>
      <c r="C382" s="88">
        <f>B382/B386</f>
        <v>0</v>
      </c>
      <c r="D382" s="87">
        <f>UIC!D22</f>
        <v>0</v>
      </c>
      <c r="E382" s="88">
        <f>D382/D386</f>
        <v>0</v>
      </c>
      <c r="F382" s="87">
        <f>SUM(UIC!E22:G22)</f>
        <v>0</v>
      </c>
      <c r="G382" s="88">
        <f>F382/F386</f>
        <v>0</v>
      </c>
      <c r="H382" s="87">
        <f>UIC!H22</f>
        <v>0</v>
      </c>
      <c r="I382" s="88">
        <f>H382/H386</f>
        <v>0</v>
      </c>
      <c r="J382" s="87">
        <f>UIC!I22</f>
        <v>0</v>
      </c>
      <c r="K382" s="88">
        <f>J382/J386</f>
        <v>0</v>
      </c>
      <c r="L382" s="87">
        <f>SUM(UIC!J22:L22)</f>
        <v>0</v>
      </c>
      <c r="M382" s="88">
        <f>L382/L386</f>
        <v>0</v>
      </c>
      <c r="N382" s="87">
        <f>UIC!M22</f>
        <v>0</v>
      </c>
      <c r="O382" s="88">
        <f>N382/N386</f>
        <v>0</v>
      </c>
      <c r="P382" s="87">
        <f t="shared" si="180"/>
        <v>0</v>
      </c>
      <c r="Q382" s="88">
        <f>P382/P386</f>
        <v>0</v>
      </c>
    </row>
    <row r="383" spans="1:17" x14ac:dyDescent="0.15">
      <c r="A383" s="83" t="s">
        <v>18</v>
      </c>
      <c r="B383" s="87">
        <f>UIC!C23</f>
        <v>711.3</v>
      </c>
      <c r="C383" s="88">
        <f>B383/B386</f>
        <v>2.7333229067676738E-3</v>
      </c>
      <c r="D383" s="87">
        <f>UIC!D23</f>
        <v>0</v>
      </c>
      <c r="E383" s="88">
        <f>D383/D386</f>
        <v>0</v>
      </c>
      <c r="F383" s="87">
        <f>SUM(UIC!E23:G23)</f>
        <v>0</v>
      </c>
      <c r="G383" s="88">
        <f>F383/F386</f>
        <v>0</v>
      </c>
      <c r="H383" s="87">
        <f>UIC!H23</f>
        <v>0</v>
      </c>
      <c r="I383" s="88">
        <f>H383/H386</f>
        <v>0</v>
      </c>
      <c r="J383" s="87">
        <f>UIC!I23</f>
        <v>0</v>
      </c>
      <c r="K383" s="88">
        <f>J383/J386</f>
        <v>0</v>
      </c>
      <c r="L383" s="87">
        <f>SUM(UIC!J23:L23)</f>
        <v>0</v>
      </c>
      <c r="M383" s="88">
        <f>L383/L386</f>
        <v>0</v>
      </c>
      <c r="N383" s="87">
        <f>UIC!M23</f>
        <v>0</v>
      </c>
      <c r="O383" s="88">
        <f>N383/N386</f>
        <v>0</v>
      </c>
      <c r="P383" s="87">
        <f t="shared" si="180"/>
        <v>711.3</v>
      </c>
      <c r="Q383" s="88">
        <f>P383/P386</f>
        <v>2.4618041209500388E-4</v>
      </c>
    </row>
    <row r="384" spans="1:17" x14ac:dyDescent="0.15">
      <c r="A384" s="83" t="s">
        <v>75</v>
      </c>
      <c r="B384" s="87">
        <f>UIC!C24</f>
        <v>0</v>
      </c>
      <c r="C384" s="88">
        <f>B384/B386</f>
        <v>0</v>
      </c>
      <c r="D384" s="87">
        <f>UIC!D24</f>
        <v>0</v>
      </c>
      <c r="E384" s="88">
        <f>D384/D386</f>
        <v>0</v>
      </c>
      <c r="F384" s="87">
        <f>SUM(UIC!E24:G24)</f>
        <v>0</v>
      </c>
      <c r="G384" s="88">
        <f>F384/F386</f>
        <v>0</v>
      </c>
      <c r="H384" s="87">
        <f>UIC!H24</f>
        <v>0</v>
      </c>
      <c r="I384" s="88">
        <f>H384/H386</f>
        <v>0</v>
      </c>
      <c r="J384" s="87">
        <f>UIC!I24</f>
        <v>0</v>
      </c>
      <c r="K384" s="88">
        <f>J384/J386</f>
        <v>0</v>
      </c>
      <c r="L384" s="87">
        <f>SUM(UIC!J24:L24)</f>
        <v>0</v>
      </c>
      <c r="M384" s="88">
        <f>L384/L386</f>
        <v>0</v>
      </c>
      <c r="N384" s="87">
        <f>UIC!M24</f>
        <v>0</v>
      </c>
      <c r="O384" s="88">
        <f>N384/N386</f>
        <v>0</v>
      </c>
      <c r="P384" s="87">
        <f t="shared" si="180"/>
        <v>0</v>
      </c>
      <c r="Q384" s="88">
        <f>P384/P386</f>
        <v>0</v>
      </c>
    </row>
    <row r="385" spans="1:17" ht="13" thickBot="1" x14ac:dyDescent="0.2">
      <c r="A385" s="83" t="s">
        <v>20</v>
      </c>
      <c r="B385" s="87">
        <f>UIC!C25</f>
        <v>30110.9</v>
      </c>
      <c r="C385" s="88">
        <f>B385/B386</f>
        <v>0.11570759554813828</v>
      </c>
      <c r="D385" s="87">
        <f>UIC!D25</f>
        <v>17898.7</v>
      </c>
      <c r="E385" s="88">
        <f>D385/D386</f>
        <v>4.1350231635871607E-2</v>
      </c>
      <c r="F385" s="87">
        <f>SUM(UIC!E25:G25)</f>
        <v>31889.200000000001</v>
      </c>
      <c r="G385" s="88">
        <f>F385/F386</f>
        <v>8.4309745224310784E-2</v>
      </c>
      <c r="H385" s="87">
        <f>UIC!H25</f>
        <v>8379.9</v>
      </c>
      <c r="I385" s="88">
        <f>H385/H386</f>
        <v>0.10424550482545511</v>
      </c>
      <c r="J385" s="87">
        <f>UIC!I25</f>
        <v>2049.3000000000002</v>
      </c>
      <c r="K385" s="88">
        <f>J385/J386</f>
        <v>9.2262601523528234E-2</v>
      </c>
      <c r="L385" s="87">
        <f>SUM(UIC!J25:L25)</f>
        <v>96028.7</v>
      </c>
      <c r="M385" s="88">
        <f>L385/L386</f>
        <v>6.0426817068363489E-2</v>
      </c>
      <c r="N385" s="87">
        <f>UIC!M25</f>
        <v>6084.9</v>
      </c>
      <c r="O385" s="88">
        <f>N385/N386</f>
        <v>4.8198884619083143E-2</v>
      </c>
      <c r="P385" s="87">
        <f>B385+D385+F385+H385+J385+L385+N385</f>
        <v>192441.60000000001</v>
      </c>
      <c r="Q385" s="88">
        <f>P385/P386</f>
        <v>6.6603897641251089E-2</v>
      </c>
    </row>
    <row r="386" spans="1:17" ht="13" thickBot="1" x14ac:dyDescent="0.2">
      <c r="A386" s="89" t="s">
        <v>6</v>
      </c>
      <c r="B386" s="90">
        <f>SUM(B371:B385)</f>
        <v>260232.69999999998</v>
      </c>
      <c r="C386" s="91">
        <f>B386/B386</f>
        <v>1</v>
      </c>
      <c r="D386" s="90">
        <f>SUM(D371:D385)</f>
        <v>432856.09999999992</v>
      </c>
      <c r="E386" s="91">
        <f>D386/D386</f>
        <v>1</v>
      </c>
      <c r="F386" s="90">
        <f>SUM(F371:F385)</f>
        <v>378238.60000000003</v>
      </c>
      <c r="G386" s="91">
        <f>F386/F386</f>
        <v>1</v>
      </c>
      <c r="H386" s="90">
        <f>SUM(H371:H385)</f>
        <v>80386.2</v>
      </c>
      <c r="I386" s="91">
        <f>H386/H386</f>
        <v>1</v>
      </c>
      <c r="J386" s="90">
        <f>SUM(J371:J385)</f>
        <v>22211.600000000006</v>
      </c>
      <c r="K386" s="91">
        <f>J386/J386</f>
        <v>1</v>
      </c>
      <c r="L386" s="90">
        <f>SUM(L371:L385)</f>
        <v>1589173.5600000005</v>
      </c>
      <c r="M386" s="91">
        <f>L386/L386</f>
        <v>1</v>
      </c>
      <c r="N386" s="90">
        <f>SUM(N371:N385)</f>
        <v>126245.65999999999</v>
      </c>
      <c r="O386" s="91">
        <f>N386/N386</f>
        <v>1</v>
      </c>
      <c r="P386" s="90">
        <f>SUM(P371:P385)</f>
        <v>2889344.42</v>
      </c>
      <c r="Q386" s="91">
        <f>P386/P386</f>
        <v>1</v>
      </c>
    </row>
    <row r="387" spans="1:17" s="96" customFormat="1" x14ac:dyDescent="0.15">
      <c r="A387" s="93" t="s">
        <v>1</v>
      </c>
      <c r="B387" s="94">
        <f>B386/P386</f>
        <v>9.0066347991839615E-2</v>
      </c>
      <c r="C387" s="94"/>
      <c r="D387" s="94">
        <f>D386/P386</f>
        <v>0.14981118104293012</v>
      </c>
      <c r="E387" s="94"/>
      <c r="F387" s="94">
        <f>F386/P386</f>
        <v>0.13090810406050521</v>
      </c>
      <c r="G387" s="94"/>
      <c r="H387" s="94">
        <f>H386/P386</f>
        <v>2.782160528996401E-2</v>
      </c>
      <c r="I387" s="94"/>
      <c r="J387" s="94">
        <f>J386/P386</f>
        <v>7.6874185875009E-3</v>
      </c>
      <c r="K387" s="94"/>
      <c r="L387" s="94">
        <f>L386/P386</f>
        <v>0.55001181202205052</v>
      </c>
      <c r="M387" s="95"/>
      <c r="N387" s="94">
        <f>N386/P386</f>
        <v>4.3693531005209819E-2</v>
      </c>
      <c r="O387" s="95"/>
      <c r="P387" s="94">
        <f>P386/P386</f>
        <v>1</v>
      </c>
      <c r="Q387" s="95"/>
    </row>
    <row r="388" spans="1:17" x14ac:dyDescent="0.15">
      <c r="B388" s="97"/>
      <c r="D388" s="97"/>
    </row>
    <row r="389" spans="1:17" x14ac:dyDescent="0.15">
      <c r="A389" s="78" t="s">
        <v>24</v>
      </c>
    </row>
    <row r="390" spans="1:17" x14ac:dyDescent="0.15">
      <c r="A390" s="103" t="s">
        <v>25</v>
      </c>
      <c r="B390" s="103"/>
      <c r="C390" s="103"/>
      <c r="D390" s="103"/>
      <c r="E390" s="103"/>
      <c r="F390" s="103"/>
      <c r="G390" s="103"/>
      <c r="H390" s="103"/>
      <c r="I390" s="103"/>
      <c r="J390" s="103"/>
      <c r="K390" s="103"/>
      <c r="L390" s="103"/>
      <c r="M390" s="103"/>
      <c r="N390" s="103"/>
      <c r="O390" s="103"/>
      <c r="P390" s="103"/>
      <c r="Q390" s="103"/>
    </row>
    <row r="391" spans="1:17" x14ac:dyDescent="0.15">
      <c r="A391" s="103"/>
      <c r="B391" s="103"/>
      <c r="C391" s="103"/>
      <c r="D391" s="103"/>
      <c r="E391" s="103"/>
      <c r="F391" s="103"/>
      <c r="G391" s="103"/>
      <c r="H391" s="103"/>
      <c r="I391" s="103"/>
      <c r="J391" s="103"/>
      <c r="K391" s="103"/>
      <c r="L391" s="103"/>
      <c r="M391" s="103"/>
      <c r="N391" s="103"/>
      <c r="O391" s="103"/>
      <c r="P391" s="103"/>
      <c r="Q391" s="103"/>
    </row>
    <row r="393" spans="1:17" x14ac:dyDescent="0.15">
      <c r="A393" s="101" t="s">
        <v>104</v>
      </c>
      <c r="B393" s="101"/>
      <c r="C393" s="101"/>
      <c r="D393" s="101"/>
      <c r="E393" s="101"/>
      <c r="F393" s="101"/>
      <c r="G393" s="101"/>
      <c r="H393" s="101"/>
      <c r="I393" s="101"/>
      <c r="J393" s="101"/>
      <c r="K393" s="101"/>
      <c r="L393" s="101"/>
      <c r="M393" s="101"/>
      <c r="N393" s="101"/>
      <c r="O393" s="101"/>
      <c r="P393" s="101"/>
      <c r="Q393" s="101"/>
    </row>
    <row r="394" spans="1:17" x14ac:dyDescent="0.15">
      <c r="A394" s="101" t="str">
        <f>A2</f>
        <v>Total Expenditures by Fund and Object, Fiscal Year 2022</v>
      </c>
      <c r="B394" s="101"/>
      <c r="C394" s="101"/>
      <c r="D394" s="101"/>
      <c r="E394" s="101"/>
      <c r="F394" s="101"/>
      <c r="G394" s="101"/>
      <c r="H394" s="101"/>
      <c r="I394" s="101"/>
      <c r="J394" s="101"/>
      <c r="K394" s="101"/>
      <c r="L394" s="101"/>
      <c r="M394" s="101"/>
      <c r="N394" s="101"/>
      <c r="O394" s="101"/>
      <c r="P394" s="101"/>
      <c r="Q394" s="101"/>
    </row>
    <row r="395" spans="1:17" ht="13" thickBot="1" x14ac:dyDescent="0.2">
      <c r="A395" s="102" t="s">
        <v>0</v>
      </c>
      <c r="B395" s="102"/>
      <c r="C395" s="102"/>
      <c r="D395" s="102"/>
      <c r="E395" s="102"/>
      <c r="F395" s="102"/>
      <c r="G395" s="102"/>
      <c r="H395" s="102"/>
      <c r="I395" s="102"/>
      <c r="J395" s="102"/>
      <c r="K395" s="102"/>
      <c r="L395" s="102"/>
      <c r="M395" s="102"/>
      <c r="N395" s="102"/>
      <c r="O395" s="102"/>
      <c r="P395" s="102"/>
      <c r="Q395" s="102"/>
    </row>
    <row r="396" spans="1:17" ht="21.5" customHeight="1" x14ac:dyDescent="0.15">
      <c r="A396" s="108" t="s">
        <v>105</v>
      </c>
      <c r="B396" s="104" t="s">
        <v>46</v>
      </c>
      <c r="C396" s="105"/>
      <c r="D396" s="104" t="s">
        <v>2</v>
      </c>
      <c r="E396" s="105"/>
      <c r="F396" s="104" t="s">
        <v>21</v>
      </c>
      <c r="G396" s="105"/>
      <c r="H396" s="104" t="s">
        <v>22</v>
      </c>
      <c r="I396" s="105"/>
      <c r="J396" s="104" t="s">
        <v>4</v>
      </c>
      <c r="K396" s="105"/>
      <c r="L396" s="104" t="s">
        <v>23</v>
      </c>
      <c r="M396" s="105"/>
      <c r="N396" s="104" t="s">
        <v>5</v>
      </c>
      <c r="O396" s="105"/>
      <c r="P396" s="104" t="s">
        <v>6</v>
      </c>
      <c r="Q396" s="105"/>
    </row>
    <row r="397" spans="1:17" ht="21.5" customHeight="1" x14ac:dyDescent="0.15">
      <c r="A397" s="108"/>
      <c r="B397" s="106"/>
      <c r="C397" s="107"/>
      <c r="D397" s="106"/>
      <c r="E397" s="107"/>
      <c r="F397" s="106"/>
      <c r="G397" s="107"/>
      <c r="H397" s="106"/>
      <c r="I397" s="107"/>
      <c r="J397" s="106"/>
      <c r="K397" s="107"/>
      <c r="L397" s="106"/>
      <c r="M397" s="107"/>
      <c r="N397" s="106"/>
      <c r="O397" s="107"/>
      <c r="P397" s="106"/>
      <c r="Q397" s="107"/>
    </row>
    <row r="398" spans="1:17" ht="21.5" customHeight="1" thickBot="1" x14ac:dyDescent="0.2">
      <c r="A398" s="108"/>
      <c r="B398" s="106"/>
      <c r="C398" s="107"/>
      <c r="D398" s="106"/>
      <c r="E398" s="107"/>
      <c r="F398" s="106"/>
      <c r="G398" s="107"/>
      <c r="H398" s="106"/>
      <c r="I398" s="107"/>
      <c r="J398" s="106"/>
      <c r="K398" s="107"/>
      <c r="L398" s="106"/>
      <c r="M398" s="107"/>
      <c r="N398" s="106"/>
      <c r="O398" s="107"/>
      <c r="P398" s="106"/>
      <c r="Q398" s="107"/>
    </row>
    <row r="399" spans="1:17" x14ac:dyDescent="0.15">
      <c r="A399" s="79" t="s">
        <v>8</v>
      </c>
      <c r="B399" s="80">
        <f>UIS!C11</f>
        <v>19244.400000000001</v>
      </c>
      <c r="C399" s="81">
        <f>B399/B414</f>
        <v>0.96687064781599485</v>
      </c>
      <c r="D399" s="80">
        <f>UIS!D11</f>
        <v>21573.599999999999</v>
      </c>
      <c r="E399" s="81">
        <f>D399/D414</f>
        <v>0.56771585786577616</v>
      </c>
      <c r="F399" s="80">
        <f>SUM(UIS!E11:G11)</f>
        <v>7039.2000000000007</v>
      </c>
      <c r="G399" s="81">
        <f>F399/F414</f>
        <v>0.35499699932926182</v>
      </c>
      <c r="H399" s="80">
        <f>UIS!H11</f>
        <v>881.7</v>
      </c>
      <c r="I399" s="81">
        <f>H399/H414</f>
        <v>0.32302619527385967</v>
      </c>
      <c r="J399" s="80">
        <f>UIS!I11</f>
        <v>0</v>
      </c>
      <c r="K399" s="81">
        <f>J399/J414</f>
        <v>0</v>
      </c>
      <c r="L399" s="80">
        <f>SUM(UIS!J11:L11)</f>
        <v>4650.6000000000004</v>
      </c>
      <c r="M399" s="81">
        <f>L399/L414</f>
        <v>0.25702442798717812</v>
      </c>
      <c r="N399" s="80">
        <f>UIS!M11</f>
        <v>83.3</v>
      </c>
      <c r="O399" s="81">
        <f>N399/N414</f>
        <v>0.1293679142724026</v>
      </c>
      <c r="P399" s="80">
        <f>B399+D399+F399+H399+J399+L399+N399</f>
        <v>53472.799999999996</v>
      </c>
      <c r="Q399" s="81">
        <f>P399/P414</f>
        <v>0.53874596742505609</v>
      </c>
    </row>
    <row r="400" spans="1:17" x14ac:dyDescent="0.15">
      <c r="A400" s="83" t="s">
        <v>17</v>
      </c>
      <c r="B400" s="87">
        <f>UIS!C12</f>
        <v>275.7</v>
      </c>
      <c r="C400" s="88">
        <f>B400/B414</f>
        <v>1.3851626322611761E-2</v>
      </c>
      <c r="D400" s="87">
        <f>UIS!D12</f>
        <v>301.89999999999998</v>
      </c>
      <c r="E400" s="88">
        <f>D400/D414</f>
        <v>7.9445904943856293E-3</v>
      </c>
      <c r="F400" s="87">
        <f>SUM(UIS!E12:G12)</f>
        <v>110</v>
      </c>
      <c r="G400" s="88">
        <f>F400/F414</f>
        <v>5.5474585075319357E-3</v>
      </c>
      <c r="H400" s="87">
        <f>UIS!H12</f>
        <v>13</v>
      </c>
      <c r="I400" s="88">
        <f>H400/H414</f>
        <v>4.7627770653965928E-3</v>
      </c>
      <c r="J400" s="87">
        <f>UIS!I12</f>
        <v>0</v>
      </c>
      <c r="K400" s="88">
        <f>J400/J414</f>
        <v>0</v>
      </c>
      <c r="L400" s="87">
        <f>SUM(UIS!J12:L12)</f>
        <v>87.9</v>
      </c>
      <c r="M400" s="88">
        <f>L400/L414</f>
        <v>4.8579639659555654E-3</v>
      </c>
      <c r="N400" s="87">
        <f>UIS!M12</f>
        <v>1.1000000000000001</v>
      </c>
      <c r="O400" s="88">
        <f>N400/N414</f>
        <v>1.7083398043174413E-3</v>
      </c>
      <c r="P400" s="87">
        <f t="shared" ref="P400:P405" si="181">B400+D400+F400+H400+J400+L400+N400</f>
        <v>789.59999999999991</v>
      </c>
      <c r="Q400" s="88">
        <f>P400/P414</f>
        <v>7.9553308575354992E-3</v>
      </c>
    </row>
    <row r="401" spans="1:17" x14ac:dyDescent="0.15">
      <c r="A401" s="86" t="s">
        <v>9</v>
      </c>
      <c r="B401" s="84">
        <f>UIS!C13</f>
        <v>381.8</v>
      </c>
      <c r="C401" s="85">
        <f>B401/B414</f>
        <v>1.9182266702840661E-2</v>
      </c>
      <c r="D401" s="84">
        <f>UIS!D13</f>
        <v>7161.5</v>
      </c>
      <c r="E401" s="85">
        <f>D401/D414</f>
        <v>0.18845705473846536</v>
      </c>
      <c r="F401" s="84">
        <f>SUM(UIS!E13:G13)</f>
        <v>1722.1</v>
      </c>
      <c r="G401" s="85">
        <f>F401/F414</f>
        <v>8.6847984507461326E-2</v>
      </c>
      <c r="H401" s="84">
        <f>UIS!H13</f>
        <v>730.4</v>
      </c>
      <c r="I401" s="85">
        <f>H401/H414</f>
        <v>0.26759479758197469</v>
      </c>
      <c r="J401" s="84">
        <f>UIS!I13</f>
        <v>0</v>
      </c>
      <c r="K401" s="85">
        <f>J401/J414</f>
        <v>0</v>
      </c>
      <c r="L401" s="84">
        <f>SUM(UIS!J13:L13)</f>
        <v>5093.5</v>
      </c>
      <c r="M401" s="85">
        <f>L401/L414</f>
        <v>0.28150215541063334</v>
      </c>
      <c r="N401" s="84">
        <f>UIS!M13</f>
        <v>340.7</v>
      </c>
      <c r="O401" s="85">
        <f>N401/N414</f>
        <v>0.52911942848268378</v>
      </c>
      <c r="P401" s="84">
        <f t="shared" si="181"/>
        <v>15430</v>
      </c>
      <c r="Q401" s="85">
        <f>P401/P414</f>
        <v>0.15545941632696653</v>
      </c>
    </row>
    <row r="402" spans="1:17" x14ac:dyDescent="0.15">
      <c r="A402" s="86" t="s">
        <v>10</v>
      </c>
      <c r="B402" s="84">
        <f>UIS!C14</f>
        <v>0</v>
      </c>
      <c r="C402" s="85">
        <f>B402/B414</f>
        <v>0</v>
      </c>
      <c r="D402" s="84">
        <f>UIS!D14</f>
        <v>115.8</v>
      </c>
      <c r="E402" s="85">
        <f>D402/D414</f>
        <v>3.0473122863526199E-3</v>
      </c>
      <c r="F402" s="84">
        <f>SUM(UIS!E14:G14)</f>
        <v>54.3</v>
      </c>
      <c r="G402" s="85">
        <f>F402/F414</f>
        <v>2.7384272450816736E-3</v>
      </c>
      <c r="H402" s="84">
        <f>UIS!H14</f>
        <v>22.8</v>
      </c>
      <c r="I402" s="85">
        <f>H402/H414</f>
        <v>8.3531782377724868E-3</v>
      </c>
      <c r="J402" s="84">
        <f>UIS!I14</f>
        <v>0</v>
      </c>
      <c r="K402" s="85">
        <f>J402/J414</f>
        <v>0</v>
      </c>
      <c r="L402" s="84">
        <f>SUM(UIS!J14:L14)</f>
        <v>125</v>
      </c>
      <c r="M402" s="85">
        <f>L402/L414</f>
        <v>6.908367414612579E-3</v>
      </c>
      <c r="N402" s="84">
        <f>UIS!M14</f>
        <v>2.4</v>
      </c>
      <c r="O402" s="85">
        <f>N402/N414</f>
        <v>3.7272868457835081E-3</v>
      </c>
      <c r="P402" s="84">
        <f t="shared" si="181"/>
        <v>320.29999999999995</v>
      </c>
      <c r="Q402" s="85">
        <f>P402/P414</f>
        <v>3.2270674691851826E-3</v>
      </c>
    </row>
    <row r="403" spans="1:17" x14ac:dyDescent="0.15">
      <c r="A403" s="83" t="s">
        <v>11</v>
      </c>
      <c r="B403" s="87">
        <f>UIS!C15</f>
        <v>0</v>
      </c>
      <c r="C403" s="88">
        <f>B403/B414</f>
        <v>0</v>
      </c>
      <c r="D403" s="87">
        <f>UIS!D15</f>
        <v>339.5</v>
      </c>
      <c r="E403" s="88">
        <f>D403/D414</f>
        <v>8.9340459517851002E-3</v>
      </c>
      <c r="F403" s="87">
        <f>SUM(UIS!E15:G15)</f>
        <v>55.599999999999994</v>
      </c>
      <c r="G403" s="88">
        <f>F403/F414</f>
        <v>2.8039881183525052E-3</v>
      </c>
      <c r="H403" s="87">
        <f>UIS!H15</f>
        <v>77.099999999999994</v>
      </c>
      <c r="I403" s="88">
        <f>H403/H414</f>
        <v>2.8246931672467484E-2</v>
      </c>
      <c r="J403" s="87">
        <f>UIS!I15</f>
        <v>0</v>
      </c>
      <c r="K403" s="88">
        <f>J403/J414</f>
        <v>0</v>
      </c>
      <c r="L403" s="87">
        <f>SUM(UIS!J15:L15)</f>
        <v>487.1</v>
      </c>
      <c r="M403" s="88">
        <f>L403/L414</f>
        <v>2.6920526141262297E-2</v>
      </c>
      <c r="N403" s="87">
        <f>UIS!M15</f>
        <v>44.1</v>
      </c>
      <c r="O403" s="88">
        <f>N403/N414</f>
        <v>6.8488895791271959E-2</v>
      </c>
      <c r="P403" s="87">
        <f t="shared" si="181"/>
        <v>1003.4000000000001</v>
      </c>
      <c r="Q403" s="88">
        <f>P403/P414</f>
        <v>1.0109395874431512E-2</v>
      </c>
    </row>
    <row r="404" spans="1:17" x14ac:dyDescent="0.15">
      <c r="A404" s="83" t="s">
        <v>12</v>
      </c>
      <c r="B404" s="87">
        <f>UIS!C16</f>
        <v>0</v>
      </c>
      <c r="C404" s="88">
        <f>B404/B414</f>
        <v>0</v>
      </c>
      <c r="D404" s="87">
        <f>UIS!D16</f>
        <v>1215.8</v>
      </c>
      <c r="E404" s="88">
        <f>D404/D414</f>
        <v>3.1994147476230701E-2</v>
      </c>
      <c r="F404" s="87">
        <f>SUM(UIS!E16:G16)</f>
        <v>82.1</v>
      </c>
      <c r="G404" s="88">
        <f>F404/F414</f>
        <v>4.1404213042579262E-3</v>
      </c>
      <c r="H404" s="87">
        <f>UIS!H16</f>
        <v>91.1</v>
      </c>
      <c r="I404" s="88">
        <f>H404/H414</f>
        <v>3.3376076204433044E-2</v>
      </c>
      <c r="J404" s="87">
        <f>UIS!I16</f>
        <v>0</v>
      </c>
      <c r="K404" s="88">
        <f>J404/J414</f>
        <v>0</v>
      </c>
      <c r="L404" s="87">
        <f>SUM(UIS!J16:L16)</f>
        <v>314.39999999999998</v>
      </c>
      <c r="M404" s="88">
        <f>L404/L414</f>
        <v>1.7375925721233556E-2</v>
      </c>
      <c r="N404" s="87">
        <f>UIS!M16</f>
        <v>148.69999999999999</v>
      </c>
      <c r="O404" s="88">
        <f>N404/N414</f>
        <v>0.23093648082000318</v>
      </c>
      <c r="P404" s="87">
        <f t="shared" si="181"/>
        <v>1852.0999999999997</v>
      </c>
      <c r="Q404" s="88">
        <f>P404/P414</f>
        <v>1.8660167529434519E-2</v>
      </c>
    </row>
    <row r="405" spans="1:17" x14ac:dyDescent="0.15">
      <c r="A405" s="83" t="s">
        <v>13</v>
      </c>
      <c r="B405" s="87">
        <f>UIS!C17</f>
        <v>0</v>
      </c>
      <c r="C405" s="88">
        <f>B405/B414</f>
        <v>0</v>
      </c>
      <c r="D405" s="87">
        <f>UIS!D17</f>
        <v>6400</v>
      </c>
      <c r="E405" s="88">
        <f>D405/D414</f>
        <v>0.16841795019565431</v>
      </c>
      <c r="F405" s="87">
        <f>SUM(UIS!E17:G17)</f>
        <v>9496.7000000000007</v>
      </c>
      <c r="G405" s="88">
        <f>F405/F414</f>
        <v>0.47893226553162305</v>
      </c>
      <c r="H405" s="87">
        <f>UIS!H17</f>
        <v>524.1</v>
      </c>
      <c r="I405" s="88">
        <f>H405/H414</f>
        <v>0.19201318922879648</v>
      </c>
      <c r="J405" s="87">
        <f>UIS!I17</f>
        <v>53.4</v>
      </c>
      <c r="K405" s="88">
        <f>J405/J414</f>
        <v>1</v>
      </c>
      <c r="L405" s="87">
        <f>SUM(UIS!J17:L17)</f>
        <v>245.7</v>
      </c>
      <c r="M405" s="88">
        <f>L405/L414</f>
        <v>1.3579086990162484E-2</v>
      </c>
      <c r="N405" s="87">
        <f>UIS!M17</f>
        <v>1.3</v>
      </c>
      <c r="O405" s="88">
        <f>N405/N414</f>
        <v>2.0189470414660672E-3</v>
      </c>
      <c r="P405" s="87">
        <f t="shared" si="181"/>
        <v>16721.2</v>
      </c>
      <c r="Q405" s="88">
        <f>P405/P414</f>
        <v>0.16846843760767807</v>
      </c>
    </row>
    <row r="406" spans="1:17" x14ac:dyDescent="0.15">
      <c r="A406" s="83" t="s">
        <v>14</v>
      </c>
      <c r="B406" s="87">
        <f>UIS!C18</f>
        <v>0</v>
      </c>
      <c r="C406" s="88">
        <f>B406/B414</f>
        <v>0</v>
      </c>
      <c r="D406" s="87">
        <f>UIS!D18</f>
        <v>311.89999999999998</v>
      </c>
      <c r="E406" s="88">
        <f>D406/D414</f>
        <v>8.2077435415663404E-3</v>
      </c>
      <c r="F406" s="87">
        <f>SUM(UIS!E18:G18)</f>
        <v>14.700000000000001</v>
      </c>
      <c r="G406" s="88">
        <f>F406/F414</f>
        <v>7.4134218237017688E-4</v>
      </c>
      <c r="H406" s="87">
        <f>UIS!H18</f>
        <v>68</v>
      </c>
      <c r="I406" s="88">
        <f>H406/H414</f>
        <v>2.4912987726689869E-2</v>
      </c>
      <c r="J406" s="87">
        <f>UIS!I18</f>
        <v>0</v>
      </c>
      <c r="K406" s="88">
        <f>J406/J414</f>
        <v>0</v>
      </c>
      <c r="L406" s="87">
        <f>SUM(UIS!J18:L18)</f>
        <v>115.3</v>
      </c>
      <c r="M406" s="88">
        <f>L406/L414</f>
        <v>6.3722781032386428E-3</v>
      </c>
      <c r="N406" s="87">
        <f>UIS!M18</f>
        <v>0.4</v>
      </c>
      <c r="O406" s="88">
        <f>N406/N414</f>
        <v>6.2121447429725135E-4</v>
      </c>
      <c r="P406" s="87">
        <f>B406+D406+F406+H406+J406+L406+N406</f>
        <v>510.29999999999995</v>
      </c>
      <c r="Q406" s="88">
        <f>P406/P414</f>
        <v>5.1413441446306555E-3</v>
      </c>
    </row>
    <row r="407" spans="1:17" x14ac:dyDescent="0.15">
      <c r="A407" s="83" t="s">
        <v>81</v>
      </c>
      <c r="B407" s="87">
        <f>UIS!C19</f>
        <v>0</v>
      </c>
      <c r="C407" s="88">
        <f>B407/B414</f>
        <v>0</v>
      </c>
      <c r="D407" s="87">
        <f>UIS!D19</f>
        <v>90.7</v>
      </c>
      <c r="E407" s="88">
        <f>D407/D414</f>
        <v>2.3867981379290383E-3</v>
      </c>
      <c r="F407" s="87">
        <f>SUM(UIS!E19:G19)</f>
        <v>2.7</v>
      </c>
      <c r="G407" s="88">
        <f>F407/F414</f>
        <v>1.3616489063942024E-4</v>
      </c>
      <c r="H407" s="87">
        <f>UIS!H19</f>
        <v>3.5</v>
      </c>
      <c r="I407" s="88">
        <f>H407/H414</f>
        <v>1.2822861329913904E-3</v>
      </c>
      <c r="J407" s="87">
        <f>UIS!I19</f>
        <v>0</v>
      </c>
      <c r="K407" s="88">
        <f>J407/J414</f>
        <v>0</v>
      </c>
      <c r="L407" s="87">
        <f>SUM(UIS!J19:L19)</f>
        <v>50.400000000000006</v>
      </c>
      <c r="M407" s="88">
        <f>L407/L414</f>
        <v>2.7854537415717921E-3</v>
      </c>
      <c r="N407" s="87">
        <f>UIS!M19</f>
        <v>0.3</v>
      </c>
      <c r="O407" s="88">
        <f>N407/N414</f>
        <v>4.6591085572293852E-4</v>
      </c>
      <c r="P407" s="87">
        <f t="shared" ref="P407:P413" si="182">B407+D407+F407+H407+J407+L407+N407</f>
        <v>147.60000000000002</v>
      </c>
      <c r="Q407" s="88">
        <f>P407/P414</f>
        <v>1.4870907226092198E-3</v>
      </c>
    </row>
    <row r="408" spans="1:17" x14ac:dyDescent="0.15">
      <c r="A408" s="83" t="s">
        <v>15</v>
      </c>
      <c r="B408" s="87">
        <f>UIS!C20</f>
        <v>0</v>
      </c>
      <c r="C408" s="88">
        <f>B408/B414</f>
        <v>0</v>
      </c>
      <c r="D408" s="87">
        <f>UIS!D20</f>
        <v>0</v>
      </c>
      <c r="E408" s="88">
        <f>D408/D414</f>
        <v>0</v>
      </c>
      <c r="F408" s="87">
        <f>SUM(UIS!E20:G20)</f>
        <v>0</v>
      </c>
      <c r="G408" s="88">
        <f>F408/F414</f>
        <v>0</v>
      </c>
      <c r="H408" s="87">
        <f>UIS!H20</f>
        <v>0</v>
      </c>
      <c r="I408" s="88">
        <f>H408/H414</f>
        <v>0</v>
      </c>
      <c r="J408" s="87">
        <f>UIS!I20</f>
        <v>0</v>
      </c>
      <c r="K408" s="88">
        <f>J408/J414</f>
        <v>0</v>
      </c>
      <c r="L408" s="87">
        <f>SUM(UIS!J20:L20)</f>
        <v>0</v>
      </c>
      <c r="M408" s="88">
        <f>L408/L414</f>
        <v>0</v>
      </c>
      <c r="N408" s="87">
        <f>UIS!M20</f>
        <v>0</v>
      </c>
      <c r="O408" s="88">
        <f>N408/N414</f>
        <v>0</v>
      </c>
      <c r="P408" s="87">
        <f t="shared" si="182"/>
        <v>0</v>
      </c>
      <c r="Q408" s="88">
        <f>P408/P414</f>
        <v>0</v>
      </c>
    </row>
    <row r="409" spans="1:17" x14ac:dyDescent="0.15">
      <c r="A409" s="83" t="s">
        <v>19</v>
      </c>
      <c r="B409" s="87">
        <f>UIS!C21</f>
        <v>0</v>
      </c>
      <c r="C409" s="88">
        <f>B409/B414</f>
        <v>0</v>
      </c>
      <c r="D409" s="87">
        <f>UIS!D21</f>
        <v>214.4</v>
      </c>
      <c r="E409" s="88">
        <f>D409/D414</f>
        <v>5.6420013315544191E-3</v>
      </c>
      <c r="F409" s="87">
        <f>SUM(UIS!E21:G21)</f>
        <v>0</v>
      </c>
      <c r="G409" s="88">
        <f>F409/F414</f>
        <v>0</v>
      </c>
      <c r="H409" s="87">
        <f>UIS!H21</f>
        <v>0</v>
      </c>
      <c r="I409" s="88">
        <f>H409/H414</f>
        <v>0</v>
      </c>
      <c r="J409" s="87">
        <f>UIS!I21</f>
        <v>0</v>
      </c>
      <c r="K409" s="88">
        <f>J409/J414</f>
        <v>0</v>
      </c>
      <c r="L409" s="87">
        <f>SUM(UIS!J21:L21)</f>
        <v>7.3000000000000007</v>
      </c>
      <c r="M409" s="88">
        <f>L409/L414</f>
        <v>4.0344865701337463E-4</v>
      </c>
      <c r="N409" s="87">
        <f>UIS!M21</f>
        <v>0.3</v>
      </c>
      <c r="O409" s="88">
        <f>N409/N414</f>
        <v>4.6591085572293852E-4</v>
      </c>
      <c r="P409" s="87">
        <f t="shared" si="182"/>
        <v>222.00000000000003</v>
      </c>
      <c r="Q409" s="88">
        <f>P409/P414</f>
        <v>2.2366811681520785E-3</v>
      </c>
    </row>
    <row r="410" spans="1:17" x14ac:dyDescent="0.15">
      <c r="A410" s="83" t="s">
        <v>16</v>
      </c>
      <c r="B410" s="87">
        <f>UIS!C22</f>
        <v>0</v>
      </c>
      <c r="C410" s="88">
        <f>B410/B414</f>
        <v>0</v>
      </c>
      <c r="D410" s="87">
        <f>UIS!D22</f>
        <v>0</v>
      </c>
      <c r="E410" s="88">
        <f>D410/D414</f>
        <v>0</v>
      </c>
      <c r="F410" s="87">
        <f>SUM(UIS!E22:G22)</f>
        <v>0</v>
      </c>
      <c r="G410" s="88">
        <f>F410/F414</f>
        <v>0</v>
      </c>
      <c r="H410" s="87">
        <f>UIS!H22</f>
        <v>0</v>
      </c>
      <c r="I410" s="88">
        <f>H410/H414</f>
        <v>0</v>
      </c>
      <c r="J410" s="87">
        <f>UIS!I22</f>
        <v>0</v>
      </c>
      <c r="K410" s="88">
        <f>J410/J414</f>
        <v>0</v>
      </c>
      <c r="L410" s="87">
        <f>SUM(UIS!J22:L22)</f>
        <v>0</v>
      </c>
      <c r="M410" s="88">
        <f>L410/L414</f>
        <v>0</v>
      </c>
      <c r="N410" s="87">
        <f>UIS!M22</f>
        <v>0</v>
      </c>
      <c r="O410" s="88">
        <f>N410/N414</f>
        <v>0</v>
      </c>
      <c r="P410" s="87">
        <f t="shared" si="182"/>
        <v>0</v>
      </c>
      <c r="Q410" s="88">
        <f>P410/P414</f>
        <v>0</v>
      </c>
    </row>
    <row r="411" spans="1:17" x14ac:dyDescent="0.15">
      <c r="A411" s="83" t="s">
        <v>18</v>
      </c>
      <c r="B411" s="87">
        <f>UIS!C23</f>
        <v>0</v>
      </c>
      <c r="C411" s="88">
        <f>B411/B414</f>
        <v>0</v>
      </c>
      <c r="D411" s="87">
        <f>UIS!D23</f>
        <v>0</v>
      </c>
      <c r="E411" s="88">
        <f>D411/D414</f>
        <v>0</v>
      </c>
      <c r="F411" s="87">
        <f>SUM(UIS!E23:G23)</f>
        <v>0</v>
      </c>
      <c r="G411" s="88">
        <f>F411/F414</f>
        <v>0</v>
      </c>
      <c r="H411" s="87">
        <f>UIS!H23</f>
        <v>0</v>
      </c>
      <c r="I411" s="88">
        <f>H411/H414</f>
        <v>0</v>
      </c>
      <c r="J411" s="87">
        <f>UIS!I23</f>
        <v>0</v>
      </c>
      <c r="K411" s="88">
        <f>J411/J414</f>
        <v>0</v>
      </c>
      <c r="L411" s="87">
        <f>SUM(UIS!J23:L23)</f>
        <v>0</v>
      </c>
      <c r="M411" s="88">
        <f>L411/L414</f>
        <v>0</v>
      </c>
      <c r="N411" s="87">
        <f>UIS!M23</f>
        <v>0</v>
      </c>
      <c r="O411" s="88">
        <f>N411/N414</f>
        <v>0</v>
      </c>
      <c r="P411" s="87">
        <f t="shared" si="182"/>
        <v>0</v>
      </c>
      <c r="Q411" s="88">
        <f>P411/P414</f>
        <v>0</v>
      </c>
    </row>
    <row r="412" spans="1:17" x14ac:dyDescent="0.15">
      <c r="A412" s="83" t="s">
        <v>75</v>
      </c>
      <c r="B412" s="87">
        <f>UIS!C24</f>
        <v>0</v>
      </c>
      <c r="C412" s="88">
        <f>B412/B414</f>
        <v>0</v>
      </c>
      <c r="D412" s="87">
        <f>UIS!D24</f>
        <v>0</v>
      </c>
      <c r="E412" s="88">
        <f>D412/D414</f>
        <v>0</v>
      </c>
      <c r="F412" s="87">
        <f>SUM(UIS!E24:G24)</f>
        <v>0</v>
      </c>
      <c r="G412" s="88">
        <f>F412/F414</f>
        <v>0</v>
      </c>
      <c r="H412" s="87">
        <f>UIS!H24</f>
        <v>0</v>
      </c>
      <c r="I412" s="88">
        <f>H412/H414</f>
        <v>0</v>
      </c>
      <c r="J412" s="87">
        <f>UIS!I24</f>
        <v>0</v>
      </c>
      <c r="K412" s="88">
        <f>J412/J414</f>
        <v>0</v>
      </c>
      <c r="L412" s="87">
        <f>SUM(UIS!J24:L24)</f>
        <v>0</v>
      </c>
      <c r="M412" s="88">
        <f>L412/L414</f>
        <v>0</v>
      </c>
      <c r="N412" s="87">
        <f>UIS!M24</f>
        <v>0</v>
      </c>
      <c r="O412" s="88">
        <f>N412/N414</f>
        <v>0</v>
      </c>
      <c r="P412" s="87">
        <f t="shared" si="182"/>
        <v>0</v>
      </c>
      <c r="Q412" s="88">
        <f>P412/P414</f>
        <v>0</v>
      </c>
    </row>
    <row r="413" spans="1:17" ht="13" thickBot="1" x14ac:dyDescent="0.2">
      <c r="A413" s="83" t="s">
        <v>20</v>
      </c>
      <c r="B413" s="87">
        <f>UIS!C25</f>
        <v>1.9</v>
      </c>
      <c r="C413" s="88">
        <f>B413/B414</f>
        <v>9.5459158552638177E-5</v>
      </c>
      <c r="D413" s="87">
        <f>UIS!D25</f>
        <v>275.59999999999997</v>
      </c>
      <c r="E413" s="88">
        <f>D413/D414</f>
        <v>7.2524979803003627E-3</v>
      </c>
      <c r="F413" s="87">
        <f>SUM(UIS!E25:G25)</f>
        <v>1251.5</v>
      </c>
      <c r="G413" s="88">
        <f>F413/F414</f>
        <v>6.3114948383420161E-2</v>
      </c>
      <c r="H413" s="87">
        <f>UIS!H25</f>
        <v>317.8</v>
      </c>
      <c r="I413" s="88">
        <f>H413/H414</f>
        <v>0.11643158087561825</v>
      </c>
      <c r="J413" s="87">
        <f>UIS!I25</f>
        <v>0</v>
      </c>
      <c r="K413" s="88">
        <f>J413/J414</f>
        <v>0</v>
      </c>
      <c r="L413" s="87">
        <f>SUM(UIS!J25:L25)</f>
        <v>6916.8</v>
      </c>
      <c r="M413" s="88">
        <f>L413/L414</f>
        <v>0.38227036586713831</v>
      </c>
      <c r="N413" s="87">
        <f>UIS!M25</f>
        <v>21.299999999999997</v>
      </c>
      <c r="O413" s="88">
        <f>N413/N414</f>
        <v>3.307967075632863E-2</v>
      </c>
      <c r="P413" s="87">
        <f t="shared" si="182"/>
        <v>8784.9</v>
      </c>
      <c r="Q413" s="88">
        <f>P413/P414</f>
        <v>8.8509100874320679E-2</v>
      </c>
    </row>
    <row r="414" spans="1:17" ht="13" thickBot="1" x14ac:dyDescent="0.2">
      <c r="A414" s="89" t="s">
        <v>6</v>
      </c>
      <c r="B414" s="90">
        <f>SUM(B399:B413)</f>
        <v>19903.800000000003</v>
      </c>
      <c r="C414" s="91">
        <f>B414/B414</f>
        <v>1</v>
      </c>
      <c r="D414" s="90">
        <f>SUM(D399:D413)</f>
        <v>38000.699999999997</v>
      </c>
      <c r="E414" s="91">
        <f>D414/D414</f>
        <v>1</v>
      </c>
      <c r="F414" s="90">
        <f>SUM(F399:F413)</f>
        <v>19828.900000000001</v>
      </c>
      <c r="G414" s="91">
        <f>F414/F414</f>
        <v>1</v>
      </c>
      <c r="H414" s="90">
        <f>SUM(H399:H413)</f>
        <v>2729.5</v>
      </c>
      <c r="I414" s="91">
        <f>H414/H414</f>
        <v>1</v>
      </c>
      <c r="J414" s="90">
        <f>SUM(J399:J413)</f>
        <v>53.4</v>
      </c>
      <c r="K414" s="91">
        <f>J414/J414</f>
        <v>1</v>
      </c>
      <c r="L414" s="90">
        <f>SUM(L399:L413)</f>
        <v>18094</v>
      </c>
      <c r="M414" s="91">
        <f>L414/L414</f>
        <v>1</v>
      </c>
      <c r="N414" s="90">
        <f>SUM(N399:N413)</f>
        <v>643.89999999999975</v>
      </c>
      <c r="O414" s="91">
        <f>N414/N414</f>
        <v>1</v>
      </c>
      <c r="P414" s="90">
        <f>SUM(P399:P413)</f>
        <v>99254.2</v>
      </c>
      <c r="Q414" s="91">
        <f>P414/P414</f>
        <v>1</v>
      </c>
    </row>
    <row r="415" spans="1:17" s="96" customFormat="1" x14ac:dyDescent="0.15">
      <c r="A415" s="93" t="s">
        <v>1</v>
      </c>
      <c r="B415" s="94">
        <f>B414/P414</f>
        <v>0.20053357943542946</v>
      </c>
      <c r="C415" s="94"/>
      <c r="D415" s="94">
        <f>D414/P414</f>
        <v>0.38286238768737241</v>
      </c>
      <c r="E415" s="94"/>
      <c r="F415" s="94">
        <f>F414/P414</f>
        <v>0.19977895141968804</v>
      </c>
      <c r="G415" s="94"/>
      <c r="H415" s="94">
        <f>H414/P414</f>
        <v>2.7500095713833772E-2</v>
      </c>
      <c r="I415" s="94"/>
      <c r="J415" s="94">
        <f>J414/P414</f>
        <v>5.3801249720414855E-4</v>
      </c>
      <c r="K415" s="94"/>
      <c r="L415" s="94">
        <f>L414/P414</f>
        <v>0.18229959034479146</v>
      </c>
      <c r="M415" s="95"/>
      <c r="N415" s="94">
        <f>N414/P414</f>
        <v>6.4873829016807326E-3</v>
      </c>
      <c r="O415" s="95"/>
      <c r="P415" s="94">
        <f>P414/P414</f>
        <v>1</v>
      </c>
      <c r="Q415" s="95"/>
    </row>
    <row r="416" spans="1:17" x14ac:dyDescent="0.15">
      <c r="B416" s="97"/>
      <c r="D416" s="97"/>
    </row>
    <row r="417" spans="1:17" x14ac:dyDescent="0.15">
      <c r="A417" s="78" t="s">
        <v>24</v>
      </c>
    </row>
    <row r="418" spans="1:17" x14ac:dyDescent="0.15">
      <c r="A418" s="103" t="s">
        <v>25</v>
      </c>
      <c r="B418" s="103"/>
      <c r="C418" s="103"/>
      <c r="D418" s="103"/>
      <c r="E418" s="103"/>
      <c r="F418" s="103"/>
      <c r="G418" s="103"/>
      <c r="H418" s="103"/>
      <c r="I418" s="103"/>
      <c r="J418" s="103"/>
      <c r="K418" s="103"/>
      <c r="L418" s="103"/>
      <c r="M418" s="103"/>
      <c r="N418" s="103"/>
      <c r="O418" s="103"/>
      <c r="P418" s="103"/>
      <c r="Q418" s="103"/>
    </row>
    <row r="419" spans="1:17" x14ac:dyDescent="0.15">
      <c r="A419" s="103"/>
      <c r="B419" s="103"/>
      <c r="C419" s="103"/>
      <c r="D419" s="103"/>
      <c r="E419" s="103"/>
      <c r="F419" s="103"/>
      <c r="G419" s="103"/>
      <c r="H419" s="103"/>
      <c r="I419" s="103"/>
      <c r="J419" s="103"/>
      <c r="K419" s="103"/>
      <c r="L419" s="103"/>
      <c r="M419" s="103"/>
      <c r="N419" s="103"/>
      <c r="O419" s="103"/>
      <c r="P419" s="103"/>
      <c r="Q419" s="103"/>
    </row>
    <row r="421" spans="1:17" x14ac:dyDescent="0.15">
      <c r="A421" s="101" t="s">
        <v>106</v>
      </c>
      <c r="B421" s="101"/>
      <c r="C421" s="101"/>
      <c r="D421" s="101"/>
      <c r="E421" s="101"/>
      <c r="F421" s="101"/>
      <c r="G421" s="101"/>
      <c r="H421" s="101"/>
      <c r="I421" s="101"/>
      <c r="J421" s="101"/>
      <c r="K421" s="101"/>
      <c r="L421" s="101"/>
      <c r="M421" s="101"/>
      <c r="N421" s="101"/>
      <c r="O421" s="101"/>
      <c r="P421" s="101"/>
      <c r="Q421" s="101"/>
    </row>
    <row r="422" spans="1:17" x14ac:dyDescent="0.15">
      <c r="A422" s="101" t="str">
        <f>A2</f>
        <v>Total Expenditures by Fund and Object, Fiscal Year 2022</v>
      </c>
      <c r="B422" s="101"/>
      <c r="C422" s="101"/>
      <c r="D422" s="101"/>
      <c r="E422" s="101"/>
      <c r="F422" s="101"/>
      <c r="G422" s="101"/>
      <c r="H422" s="101"/>
      <c r="I422" s="101"/>
      <c r="J422" s="101"/>
      <c r="K422" s="101"/>
      <c r="L422" s="101"/>
      <c r="M422" s="101"/>
      <c r="N422" s="101"/>
      <c r="O422" s="101"/>
      <c r="P422" s="101"/>
      <c r="Q422" s="101"/>
    </row>
    <row r="423" spans="1:17" ht="13" thickBot="1" x14ac:dyDescent="0.2">
      <c r="A423" s="102" t="s">
        <v>0</v>
      </c>
      <c r="B423" s="102"/>
      <c r="C423" s="102"/>
      <c r="D423" s="102"/>
      <c r="E423" s="102"/>
      <c r="F423" s="102"/>
      <c r="G423" s="102"/>
      <c r="H423" s="102"/>
      <c r="I423" s="102"/>
      <c r="J423" s="102"/>
      <c r="K423" s="102"/>
      <c r="L423" s="102"/>
      <c r="M423" s="102"/>
      <c r="N423" s="102"/>
      <c r="O423" s="102"/>
      <c r="P423" s="102"/>
      <c r="Q423" s="102"/>
    </row>
    <row r="424" spans="1:17" ht="21.5" customHeight="1" x14ac:dyDescent="0.15">
      <c r="A424" s="108" t="s">
        <v>115</v>
      </c>
      <c r="B424" s="104" t="s">
        <v>46</v>
      </c>
      <c r="C424" s="105"/>
      <c r="D424" s="104" t="s">
        <v>2</v>
      </c>
      <c r="E424" s="105"/>
      <c r="F424" s="104" t="s">
        <v>21</v>
      </c>
      <c r="G424" s="105"/>
      <c r="H424" s="104" t="s">
        <v>22</v>
      </c>
      <c r="I424" s="105"/>
      <c r="J424" s="104" t="s">
        <v>4</v>
      </c>
      <c r="K424" s="105"/>
      <c r="L424" s="104" t="s">
        <v>23</v>
      </c>
      <c r="M424" s="105"/>
      <c r="N424" s="104" t="s">
        <v>5</v>
      </c>
      <c r="O424" s="105"/>
      <c r="P424" s="104" t="s">
        <v>6</v>
      </c>
      <c r="Q424" s="105"/>
    </row>
    <row r="425" spans="1:17" ht="21.5" customHeight="1" x14ac:dyDescent="0.15">
      <c r="A425" s="108"/>
      <c r="B425" s="106"/>
      <c r="C425" s="107"/>
      <c r="D425" s="106"/>
      <c r="E425" s="107"/>
      <c r="F425" s="106"/>
      <c r="G425" s="107"/>
      <c r="H425" s="106"/>
      <c r="I425" s="107"/>
      <c r="J425" s="106"/>
      <c r="K425" s="107"/>
      <c r="L425" s="106"/>
      <c r="M425" s="107"/>
      <c r="N425" s="106"/>
      <c r="O425" s="107"/>
      <c r="P425" s="106"/>
      <c r="Q425" s="107"/>
    </row>
    <row r="426" spans="1:17" ht="21.5" customHeight="1" thickBot="1" x14ac:dyDescent="0.2">
      <c r="A426" s="108"/>
      <c r="B426" s="106"/>
      <c r="C426" s="107"/>
      <c r="D426" s="106"/>
      <c r="E426" s="107"/>
      <c r="F426" s="106"/>
      <c r="G426" s="107"/>
      <c r="H426" s="106"/>
      <c r="I426" s="107"/>
      <c r="J426" s="106"/>
      <c r="K426" s="107"/>
      <c r="L426" s="106"/>
      <c r="M426" s="107"/>
      <c r="N426" s="106"/>
      <c r="O426" s="107"/>
      <c r="P426" s="106"/>
      <c r="Q426" s="107"/>
    </row>
    <row r="427" spans="1:17" x14ac:dyDescent="0.15">
      <c r="A427" s="79" t="s">
        <v>8</v>
      </c>
      <c r="B427" s="80">
        <f>UIUC!C11</f>
        <v>226330.5</v>
      </c>
      <c r="C427" s="81">
        <f>B427/B442</f>
        <v>0.82559676255017034</v>
      </c>
      <c r="D427" s="80">
        <f>UIUC!D11</f>
        <v>450364.9</v>
      </c>
      <c r="E427" s="81">
        <f>D427/D442</f>
        <v>0.53595708581801049</v>
      </c>
      <c r="F427" s="80">
        <f>SUM(UIUC!E11:G11)</f>
        <v>153814.6</v>
      </c>
      <c r="G427" s="81">
        <f>F427/F442</f>
        <v>0.28862454374254587</v>
      </c>
      <c r="H427" s="80">
        <f>UIUC!H11</f>
        <v>76549.8</v>
      </c>
      <c r="I427" s="81">
        <f>H427/H442</f>
        <v>0.3337208952549604</v>
      </c>
      <c r="J427" s="80">
        <f>UIUC!I11</f>
        <v>2610.6999999999998</v>
      </c>
      <c r="K427" s="81">
        <f>J427/J442</f>
        <v>0.19524507530998997</v>
      </c>
      <c r="L427" s="80">
        <f>SUM(UIUC!J11:L11)</f>
        <v>145705.79999999999</v>
      </c>
      <c r="M427" s="81">
        <f>L427/L442</f>
        <v>0.31539861052636131</v>
      </c>
      <c r="N427" s="80">
        <f>UIUC!M11</f>
        <v>18097.8</v>
      </c>
      <c r="O427" s="81">
        <f>N427/N442</f>
        <v>0.1843880730224777</v>
      </c>
      <c r="P427" s="80">
        <f>B427+D427+F427+H427+J427+L427+N427</f>
        <v>1073474.1000000001</v>
      </c>
      <c r="Q427" s="81">
        <f>P427/P442</f>
        <v>0.43810924059368811</v>
      </c>
    </row>
    <row r="428" spans="1:17" x14ac:dyDescent="0.15">
      <c r="A428" s="83" t="s">
        <v>17</v>
      </c>
      <c r="B428" s="87">
        <f>UIUC!C12</f>
        <v>3666.6</v>
      </c>
      <c r="C428" s="88">
        <f>B428/B442</f>
        <v>1.3374834984973102E-2</v>
      </c>
      <c r="D428" s="87">
        <f>UIUC!D12</f>
        <v>7950.7</v>
      </c>
      <c r="E428" s="88">
        <f>D428/D442</f>
        <v>9.4617364768285802E-3</v>
      </c>
      <c r="F428" s="87">
        <f>SUM(UIUC!E12:G12)</f>
        <v>2331</v>
      </c>
      <c r="G428" s="88">
        <f>F428/F442</f>
        <v>4.3739918802498225E-3</v>
      </c>
      <c r="H428" s="87">
        <f>UIUC!H12</f>
        <v>942.6</v>
      </c>
      <c r="I428" s="88">
        <f>H428/H442</f>
        <v>4.1092898461828203E-3</v>
      </c>
      <c r="J428" s="87">
        <f>UIUC!I12</f>
        <v>40.799999999999997</v>
      </c>
      <c r="K428" s="88">
        <f>J428/J442</f>
        <v>3.0512885711294255E-3</v>
      </c>
      <c r="L428" s="87">
        <f>SUM(UIUC!J12:L12)</f>
        <v>2430.1</v>
      </c>
      <c r="M428" s="88">
        <f>L428/L442</f>
        <v>5.2602584347370565E-3</v>
      </c>
      <c r="N428" s="87">
        <f>UIUC!M12</f>
        <v>236.9</v>
      </c>
      <c r="O428" s="88">
        <f>N428/N442</f>
        <v>2.4136378178024388E-3</v>
      </c>
      <c r="P428" s="87">
        <f t="shared" ref="P428:P433" si="183">B428+D428+F428+H428+J428+L428+N428</f>
        <v>17598.7</v>
      </c>
      <c r="Q428" s="88">
        <f>P428/P442</f>
        <v>7.1824304773036802E-3</v>
      </c>
    </row>
    <row r="429" spans="1:17" x14ac:dyDescent="0.15">
      <c r="A429" s="86" t="s">
        <v>9</v>
      </c>
      <c r="B429" s="84">
        <f>UIUC!C13</f>
        <v>12998.8</v>
      </c>
      <c r="C429" s="85">
        <f>B429/B442</f>
        <v>4.7416354388989349E-2</v>
      </c>
      <c r="D429" s="84">
        <f>UIUC!D13</f>
        <v>147192.29999999999</v>
      </c>
      <c r="E429" s="85">
        <f>D429/D442</f>
        <v>0.17516630661681304</v>
      </c>
      <c r="F429" s="84">
        <f>SUM(UIUC!E13:G13)</f>
        <v>144764.80000000002</v>
      </c>
      <c r="G429" s="85">
        <f>F429/F442</f>
        <v>0.27164309727412683</v>
      </c>
      <c r="H429" s="84">
        <f>UIUC!H13</f>
        <v>63253.599999999999</v>
      </c>
      <c r="I429" s="85">
        <f>H429/H442</f>
        <v>0.27575575664598945</v>
      </c>
      <c r="J429" s="84">
        <f>UIUC!I13</f>
        <v>3297</v>
      </c>
      <c r="K429" s="85">
        <f>J429/J442</f>
        <v>0.24657103968170874</v>
      </c>
      <c r="L429" s="84">
        <f>SUM(UIUC!J13:L13)</f>
        <v>144107.5</v>
      </c>
      <c r="M429" s="85">
        <f>L429/L442</f>
        <v>0.31193888826956523</v>
      </c>
      <c r="N429" s="84">
        <f>UIUC!M13</f>
        <v>33061.199999999997</v>
      </c>
      <c r="O429" s="85">
        <f>N429/N442</f>
        <v>0.3368415475809623</v>
      </c>
      <c r="P429" s="84">
        <f t="shared" si="183"/>
        <v>548675.19999999995</v>
      </c>
      <c r="Q429" s="85">
        <f>P429/P442</f>
        <v>0.22392685133678575</v>
      </c>
    </row>
    <row r="430" spans="1:17" x14ac:dyDescent="0.15">
      <c r="A430" s="86" t="s">
        <v>10</v>
      </c>
      <c r="B430" s="84">
        <f>UIUC!C14</f>
        <v>0</v>
      </c>
      <c r="C430" s="85">
        <f>B430/B442</f>
        <v>0</v>
      </c>
      <c r="D430" s="84">
        <f>UIUC!D14</f>
        <v>829.9</v>
      </c>
      <c r="E430" s="85">
        <f>D430/D442</f>
        <v>9.8762311521250184E-4</v>
      </c>
      <c r="F430" s="84">
        <f>SUM(UIUC!E14:G14)</f>
        <v>3602.8</v>
      </c>
      <c r="G430" s="85">
        <f>F430/F442</f>
        <v>6.7604538593582422E-3</v>
      </c>
      <c r="H430" s="84">
        <f>UIUC!H14</f>
        <v>2417.4</v>
      </c>
      <c r="I430" s="85">
        <f>H430/H442</f>
        <v>1.0538719790114949E-2</v>
      </c>
      <c r="J430" s="84">
        <f>UIUC!I14</f>
        <v>89.4</v>
      </c>
      <c r="K430" s="85">
        <f>J430/J442</f>
        <v>6.6859117220335945E-3</v>
      </c>
      <c r="L430" s="84">
        <f>SUM(UIUC!J14:L14)</f>
        <v>7991.7999999999993</v>
      </c>
      <c r="M430" s="85">
        <f>L430/L442</f>
        <v>1.7299260671878362E-2</v>
      </c>
      <c r="N430" s="84">
        <f>UIUC!M14</f>
        <v>1998.6</v>
      </c>
      <c r="O430" s="85">
        <f>N430/N442</f>
        <v>2.0362585659180893E-2</v>
      </c>
      <c r="P430" s="84">
        <f t="shared" si="183"/>
        <v>16929.899999999998</v>
      </c>
      <c r="Q430" s="85">
        <f>P430/P442</f>
        <v>6.9094779579005009E-3</v>
      </c>
    </row>
    <row r="431" spans="1:17" x14ac:dyDescent="0.15">
      <c r="A431" s="83" t="s">
        <v>11</v>
      </c>
      <c r="B431" s="87">
        <f>UIUC!C15</f>
        <v>0</v>
      </c>
      <c r="C431" s="88">
        <f>B431/B442</f>
        <v>0</v>
      </c>
      <c r="D431" s="87">
        <f>UIUC!D15</f>
        <v>8581.7999999999993</v>
      </c>
      <c r="E431" s="88">
        <f>D431/D442</f>
        <v>1.0212777503471078E-2</v>
      </c>
      <c r="F431" s="87">
        <f>SUM(UIUC!E15:G15)</f>
        <v>15768.6</v>
      </c>
      <c r="G431" s="88">
        <f>F431/F442</f>
        <v>2.9588901056588315E-2</v>
      </c>
      <c r="H431" s="87">
        <f>UIUC!H15</f>
        <v>9396.4</v>
      </c>
      <c r="I431" s="88">
        <f>H431/H442</f>
        <v>4.0963856472175104E-2</v>
      </c>
      <c r="J431" s="87">
        <f>UIUC!I15</f>
        <v>284.7</v>
      </c>
      <c r="K431" s="88">
        <f>J431/J442</f>
        <v>2.1291712161778123E-2</v>
      </c>
      <c r="L431" s="87">
        <f>SUM(UIUC!J15:L15)</f>
        <v>18987.699999999997</v>
      </c>
      <c r="M431" s="88">
        <f>L431/L442</f>
        <v>4.1101275289599934E-2</v>
      </c>
      <c r="N431" s="87">
        <f>UIUC!M15</f>
        <v>5927.2</v>
      </c>
      <c r="O431" s="88">
        <f>N431/N442</f>
        <v>6.0388831041277388E-2</v>
      </c>
      <c r="P431" s="87">
        <f t="shared" si="183"/>
        <v>58946.399999999994</v>
      </c>
      <c r="Q431" s="88">
        <f>P431/P442</f>
        <v>2.4057369003809007E-2</v>
      </c>
    </row>
    <row r="432" spans="1:17" x14ac:dyDescent="0.15">
      <c r="A432" s="83" t="s">
        <v>12</v>
      </c>
      <c r="B432" s="87">
        <f>UIUC!C16</f>
        <v>0</v>
      </c>
      <c r="C432" s="88">
        <f>B432/B442</f>
        <v>0</v>
      </c>
      <c r="D432" s="87">
        <f>UIUC!D16</f>
        <v>27544.5</v>
      </c>
      <c r="E432" s="88">
        <f>D432/D442</f>
        <v>3.2779352809941875E-2</v>
      </c>
      <c r="F432" s="87">
        <f>SUM(UIUC!E16:G16)</f>
        <v>17195.3</v>
      </c>
      <c r="G432" s="88">
        <f>F432/F442</f>
        <v>3.2266024272183516E-2</v>
      </c>
      <c r="H432" s="87">
        <f>UIUC!H16</f>
        <v>8477.5</v>
      </c>
      <c r="I432" s="88">
        <f>H432/H442</f>
        <v>3.6957887408248312E-2</v>
      </c>
      <c r="J432" s="87">
        <f>UIUC!I16</f>
        <v>858.8</v>
      </c>
      <c r="K432" s="88">
        <f>J432/J442</f>
        <v>6.4226632962890939E-2</v>
      </c>
      <c r="L432" s="87">
        <f>SUM(UIUC!J16:L16)</f>
        <v>8280.9</v>
      </c>
      <c r="M432" s="88">
        <f>L432/L442</f>
        <v>1.7925054142715974E-2</v>
      </c>
      <c r="N432" s="87">
        <f>UIUC!M16</f>
        <v>16631.3</v>
      </c>
      <c r="O432" s="88">
        <f>N432/N442</f>
        <v>0.16944674816047992</v>
      </c>
      <c r="P432" s="87">
        <f t="shared" si="183"/>
        <v>78988.3</v>
      </c>
      <c r="Q432" s="88">
        <f>P432/P442</f>
        <v>3.2236925072329559E-2</v>
      </c>
    </row>
    <row r="433" spans="1:17" x14ac:dyDescent="0.15">
      <c r="A433" s="83" t="s">
        <v>13</v>
      </c>
      <c r="B433" s="87">
        <f>UIUC!C17</f>
        <v>0</v>
      </c>
      <c r="C433" s="88">
        <f>B433/B442</f>
        <v>0</v>
      </c>
      <c r="D433" s="87">
        <f>UIUC!D17</f>
        <v>150779.1</v>
      </c>
      <c r="E433" s="88">
        <f>D433/D442</f>
        <v>0.17943478063735072</v>
      </c>
      <c r="F433" s="87">
        <f>SUM(UIUC!E17:G17)</f>
        <v>101352.1</v>
      </c>
      <c r="G433" s="88">
        <f>F433/F442</f>
        <v>0.19018157977102879</v>
      </c>
      <c r="H433" s="87">
        <f>UIUC!H17</f>
        <v>50845.599999999999</v>
      </c>
      <c r="I433" s="88">
        <f>H433/H442</f>
        <v>0.22166274963194696</v>
      </c>
      <c r="J433" s="87">
        <f>UIUC!I17</f>
        <v>5112.3999999999996</v>
      </c>
      <c r="K433" s="88">
        <f>J433/J442</f>
        <v>0.38233842380005084</v>
      </c>
      <c r="L433" s="87">
        <f>SUM(UIUC!J17:L17)</f>
        <v>12955.6</v>
      </c>
      <c r="M433" s="88">
        <f>L433/L442</f>
        <v>2.8044032828722858E-2</v>
      </c>
      <c r="N433" s="87">
        <f>UIUC!M17</f>
        <v>3100.5</v>
      </c>
      <c r="O433" s="88">
        <f>N433/N442</f>
        <v>3.1589210865751206E-2</v>
      </c>
      <c r="P433" s="87">
        <f t="shared" si="183"/>
        <v>324145.3</v>
      </c>
      <c r="Q433" s="88">
        <f>P433/P442</f>
        <v>0.13229108296605682</v>
      </c>
    </row>
    <row r="434" spans="1:17" x14ac:dyDescent="0.15">
      <c r="A434" s="83" t="s">
        <v>14</v>
      </c>
      <c r="B434" s="87">
        <f>UIUC!C18</f>
        <v>0</v>
      </c>
      <c r="C434" s="88">
        <f>B434/B442</f>
        <v>0</v>
      </c>
      <c r="D434" s="87">
        <f>UIUC!D18</f>
        <v>7115.4</v>
      </c>
      <c r="E434" s="88">
        <f>D434/D442</f>
        <v>8.4676870875804756E-3</v>
      </c>
      <c r="F434" s="87">
        <f>SUM(UIUC!E18:G18)</f>
        <v>568.29999999999995</v>
      </c>
      <c r="G434" s="88">
        <f>F434/F442</f>
        <v>1.0663833485825714E-3</v>
      </c>
      <c r="H434" s="87">
        <f>UIUC!H18</f>
        <v>920.4</v>
      </c>
      <c r="I434" s="88">
        <f>H434/H442</f>
        <v>4.0125083539429961E-3</v>
      </c>
      <c r="J434" s="87">
        <f>UIUC!I18</f>
        <v>85.9</v>
      </c>
      <c r="K434" s="88">
        <f>J434/J442</f>
        <v>6.4241590259808256E-3</v>
      </c>
      <c r="L434" s="87">
        <f>SUM(UIUC!J18:L18)</f>
        <v>4300.8</v>
      </c>
      <c r="M434" s="88">
        <f>L434/L442</f>
        <v>9.3096249027271039E-3</v>
      </c>
      <c r="N434" s="87">
        <f>UIUC!M18</f>
        <v>4860.8</v>
      </c>
      <c r="O434" s="88">
        <f>N434/N442</f>
        <v>4.9523894912512002E-2</v>
      </c>
      <c r="P434" s="87">
        <f>B434+D434+F434+H434+J434+L434+N434</f>
        <v>17851.599999999999</v>
      </c>
      <c r="Q434" s="88">
        <f>P434/P442</f>
        <v>7.2856447299308675E-3</v>
      </c>
    </row>
    <row r="435" spans="1:17" x14ac:dyDescent="0.15">
      <c r="A435" s="83" t="s">
        <v>81</v>
      </c>
      <c r="B435" s="87">
        <f>UIUC!C19</f>
        <v>0</v>
      </c>
      <c r="C435" s="88">
        <f>B435/B442</f>
        <v>0</v>
      </c>
      <c r="D435" s="87">
        <f>UIUC!D19</f>
        <v>351.5</v>
      </c>
      <c r="E435" s="88">
        <f>D435/D442</f>
        <v>4.1830283768790749E-4</v>
      </c>
      <c r="F435" s="87">
        <f>SUM(UIUC!E19:G19)</f>
        <v>239.70000000000002</v>
      </c>
      <c r="G435" s="88">
        <f>F435/F442</f>
        <v>4.4978372101925465E-4</v>
      </c>
      <c r="H435" s="87">
        <f>UIUC!H19</f>
        <v>209</v>
      </c>
      <c r="I435" s="88">
        <f>H435/H442</f>
        <v>9.1114107559114095E-4</v>
      </c>
      <c r="J435" s="87">
        <f>UIUC!I19</f>
        <v>50.8</v>
      </c>
      <c r="K435" s="88">
        <f>J435/J442</f>
        <v>3.7991534169944806E-3</v>
      </c>
      <c r="L435" s="87">
        <f>SUM(UIUC!J19:L19)</f>
        <v>1208.9000000000001</v>
      </c>
      <c r="M435" s="88">
        <f>L435/L442</f>
        <v>2.6168167654638196E-3</v>
      </c>
      <c r="N435" s="87">
        <f>UIUC!M19</f>
        <v>167.3</v>
      </c>
      <c r="O435" s="88">
        <f>N435/N442</f>
        <v>1.704523456810249E-3</v>
      </c>
      <c r="P435" s="87">
        <f t="shared" ref="P435:P441" si="184">B435+D435+F435+H435+J435+L435+N435</f>
        <v>2227.2000000000003</v>
      </c>
      <c r="Q435" s="88">
        <f>P435/P442</f>
        <v>9.0897106940005554E-4</v>
      </c>
    </row>
    <row r="436" spans="1:17" x14ac:dyDescent="0.15">
      <c r="A436" s="83" t="s">
        <v>15</v>
      </c>
      <c r="B436" s="87">
        <f>UIUC!C20</f>
        <v>0</v>
      </c>
      <c r="C436" s="88">
        <f>B436/B442</f>
        <v>0</v>
      </c>
      <c r="D436" s="87">
        <f>UIUC!D20</f>
        <v>0</v>
      </c>
      <c r="E436" s="88">
        <f>D436/D442</f>
        <v>0</v>
      </c>
      <c r="F436" s="87">
        <f>SUM(UIUC!E20:G20)</f>
        <v>0</v>
      </c>
      <c r="G436" s="88">
        <f>F436/F442</f>
        <v>0</v>
      </c>
      <c r="H436" s="87">
        <f>UIUC!H20</f>
        <v>0</v>
      </c>
      <c r="I436" s="88">
        <f>H436/H442</f>
        <v>0</v>
      </c>
      <c r="J436" s="87">
        <f>UIUC!I20</f>
        <v>0</v>
      </c>
      <c r="K436" s="88">
        <f>J436/J442</f>
        <v>0</v>
      </c>
      <c r="L436" s="87">
        <f>SUM(UIUC!J20:L20)</f>
        <v>0</v>
      </c>
      <c r="M436" s="88">
        <f>L436/L442</f>
        <v>0</v>
      </c>
      <c r="N436" s="87">
        <f>UIUC!M20</f>
        <v>0</v>
      </c>
      <c r="O436" s="88">
        <f>N436/N442</f>
        <v>0</v>
      </c>
      <c r="P436" s="87">
        <f t="shared" si="184"/>
        <v>0</v>
      </c>
      <c r="Q436" s="88">
        <f>P436/P442</f>
        <v>0</v>
      </c>
    </row>
    <row r="437" spans="1:17" x14ac:dyDescent="0.15">
      <c r="A437" s="83" t="s">
        <v>19</v>
      </c>
      <c r="B437" s="87">
        <f>UIUC!C21</f>
        <v>0</v>
      </c>
      <c r="C437" s="88">
        <f>B437/B442</f>
        <v>0</v>
      </c>
      <c r="D437" s="87">
        <f>UIUC!D21</f>
        <v>489.7</v>
      </c>
      <c r="E437" s="88">
        <f>D437/D442</f>
        <v>5.8276785096946881E-4</v>
      </c>
      <c r="F437" s="87">
        <f>SUM(UIUC!E21:G21)</f>
        <v>2433.6999999999998</v>
      </c>
      <c r="G437" s="88">
        <f>F437/F442</f>
        <v>4.5667027194182721E-3</v>
      </c>
      <c r="H437" s="87">
        <f>UIUC!H21</f>
        <v>271.39999999999998</v>
      </c>
      <c r="I437" s="88">
        <f>H437/H442</f>
        <v>1.1831755402652423E-3</v>
      </c>
      <c r="J437" s="87">
        <f>UIUC!I21</f>
        <v>278.7</v>
      </c>
      <c r="K437" s="88">
        <f>J437/J442</f>
        <v>2.084299325425909E-2</v>
      </c>
      <c r="L437" s="87">
        <f>SUM(UIUC!J21:L21)</f>
        <v>511.9</v>
      </c>
      <c r="M437" s="88">
        <f>L437/L442</f>
        <v>1.1080722162634868E-3</v>
      </c>
      <c r="N437" s="87">
        <f>UIUC!M21</f>
        <v>147.6</v>
      </c>
      <c r="O437" s="88">
        <f>N437/N442</f>
        <v>1.5038114896903331E-3</v>
      </c>
      <c r="P437" s="87">
        <f t="shared" si="184"/>
        <v>4133</v>
      </c>
      <c r="Q437" s="88">
        <f>P437/P442</f>
        <v>1.6867714753189785E-3</v>
      </c>
    </row>
    <row r="438" spans="1:17" x14ac:dyDescent="0.15">
      <c r="A438" s="83" t="s">
        <v>16</v>
      </c>
      <c r="B438" s="87">
        <f>UIUC!C22</f>
        <v>0</v>
      </c>
      <c r="C438" s="88">
        <f>B438/B442</f>
        <v>0</v>
      </c>
      <c r="D438" s="87">
        <f>UIUC!D22</f>
        <v>0</v>
      </c>
      <c r="E438" s="88">
        <f>D438/D442</f>
        <v>0</v>
      </c>
      <c r="F438" s="87">
        <f>SUM(UIUC!E22:G22)</f>
        <v>0</v>
      </c>
      <c r="G438" s="88">
        <f>F438/F442</f>
        <v>0</v>
      </c>
      <c r="H438" s="87">
        <f>UIUC!H22</f>
        <v>0</v>
      </c>
      <c r="I438" s="88">
        <f>H438/H442</f>
        <v>0</v>
      </c>
      <c r="J438" s="87">
        <f>UIUC!I22</f>
        <v>0</v>
      </c>
      <c r="K438" s="88">
        <f>J438/J442</f>
        <v>0</v>
      </c>
      <c r="L438" s="87">
        <f>SUM(UIUC!J22:L22)</f>
        <v>0</v>
      </c>
      <c r="M438" s="88">
        <f>L438/L442</f>
        <v>0</v>
      </c>
      <c r="N438" s="87">
        <f>UIUC!M22</f>
        <v>0</v>
      </c>
      <c r="O438" s="88">
        <f>N438/N442</f>
        <v>0</v>
      </c>
      <c r="P438" s="87">
        <f t="shared" si="184"/>
        <v>0</v>
      </c>
      <c r="Q438" s="88">
        <f>P438/P442</f>
        <v>0</v>
      </c>
    </row>
    <row r="439" spans="1:17" x14ac:dyDescent="0.15">
      <c r="A439" s="83" t="s">
        <v>18</v>
      </c>
      <c r="B439" s="87">
        <f>UIUC!C23</f>
        <v>237.29999999999998</v>
      </c>
      <c r="C439" s="88">
        <f>B439/B442</f>
        <v>8.6561074072277224E-4</v>
      </c>
      <c r="D439" s="87">
        <f>UIUC!D23</f>
        <v>0</v>
      </c>
      <c r="E439" s="88">
        <f>D439/D442</f>
        <v>0</v>
      </c>
      <c r="F439" s="87">
        <f>SUM(UIUC!E23:G23)</f>
        <v>0</v>
      </c>
      <c r="G439" s="88">
        <f>F439/F442</f>
        <v>0</v>
      </c>
      <c r="H439" s="87">
        <f>UIUC!H23</f>
        <v>0</v>
      </c>
      <c r="I439" s="88">
        <f>H439/H442</f>
        <v>0</v>
      </c>
      <c r="J439" s="87">
        <f>UIUC!I23</f>
        <v>0</v>
      </c>
      <c r="K439" s="88">
        <f>J439/J442</f>
        <v>0</v>
      </c>
      <c r="L439" s="87">
        <f>SUM(UIUC!J23:L23)</f>
        <v>0</v>
      </c>
      <c r="M439" s="88">
        <f>L439/L442</f>
        <v>0</v>
      </c>
      <c r="N439" s="87">
        <f>UIUC!M23</f>
        <v>0</v>
      </c>
      <c r="O439" s="88">
        <f>N439/N442</f>
        <v>0</v>
      </c>
      <c r="P439" s="87">
        <f t="shared" si="184"/>
        <v>237.29999999999998</v>
      </c>
      <c r="Q439" s="88">
        <f>P439/P442</f>
        <v>9.6847537162640597E-5</v>
      </c>
    </row>
    <row r="440" spans="1:17" x14ac:dyDescent="0.15">
      <c r="A440" s="83" t="s">
        <v>75</v>
      </c>
      <c r="B440" s="87">
        <f>UIUC!C24</f>
        <v>0</v>
      </c>
      <c r="C440" s="88">
        <f>B440/B442</f>
        <v>0</v>
      </c>
      <c r="D440" s="87">
        <f>UIUC!D24</f>
        <v>0</v>
      </c>
      <c r="E440" s="88">
        <f>D440/D442</f>
        <v>0</v>
      </c>
      <c r="F440" s="87">
        <f>SUM(UIUC!E24:G24)</f>
        <v>0</v>
      </c>
      <c r="G440" s="88">
        <f>F440/F442</f>
        <v>0</v>
      </c>
      <c r="H440" s="87">
        <f>UIUC!H24</f>
        <v>0</v>
      </c>
      <c r="I440" s="88">
        <f>H440/H442</f>
        <v>0</v>
      </c>
      <c r="J440" s="87">
        <f>UIUC!I24</f>
        <v>0</v>
      </c>
      <c r="K440" s="88">
        <f>J440/J442</f>
        <v>0</v>
      </c>
      <c r="L440" s="87">
        <f>SUM(UIUC!J24:L24)</f>
        <v>0</v>
      </c>
      <c r="M440" s="88">
        <f>L440/L442</f>
        <v>0</v>
      </c>
      <c r="N440" s="87">
        <f>UIUC!M24</f>
        <v>0</v>
      </c>
      <c r="O440" s="88">
        <f>N440/N442</f>
        <v>0</v>
      </c>
      <c r="P440" s="87">
        <f t="shared" si="184"/>
        <v>0</v>
      </c>
      <c r="Q440" s="88">
        <f>P440/P442</f>
        <v>0</v>
      </c>
    </row>
    <row r="441" spans="1:17" ht="13" thickBot="1" x14ac:dyDescent="0.2">
      <c r="A441" s="83" t="s">
        <v>20</v>
      </c>
      <c r="B441" s="87">
        <f>UIUC!C25</f>
        <v>30908.499999999996</v>
      </c>
      <c r="C441" s="88">
        <f>B441/B442</f>
        <v>0.11274643733514457</v>
      </c>
      <c r="D441" s="87">
        <f>UIUC!D25</f>
        <v>39100.5</v>
      </c>
      <c r="E441" s="88">
        <f>D441/D442</f>
        <v>4.653157924613379E-2</v>
      </c>
      <c r="F441" s="87">
        <f>SUM(UIUC!E25:G25)</f>
        <v>90851.900000000009</v>
      </c>
      <c r="G441" s="88">
        <f>F441/F442</f>
        <v>0.17047853835489873</v>
      </c>
      <c r="H441" s="87">
        <f>UIUC!H25</f>
        <v>16099</v>
      </c>
      <c r="I441" s="88">
        <f>H441/H442</f>
        <v>7.0184019980582671E-2</v>
      </c>
      <c r="J441" s="87">
        <f>UIUC!I25</f>
        <v>662.2</v>
      </c>
      <c r="K441" s="88">
        <f>J441/J442</f>
        <v>4.9523610093183963E-2</v>
      </c>
      <c r="L441" s="87">
        <f>SUM(UIUC!J25:L25)</f>
        <v>115492.5</v>
      </c>
      <c r="M441" s="88">
        <f>L441/L442</f>
        <v>0.24999810595196476</v>
      </c>
      <c r="N441" s="87">
        <f>UIUC!M25</f>
        <v>13921.4</v>
      </c>
      <c r="O441" s="88">
        <f>N441/N442</f>
        <v>0.14183713599305559</v>
      </c>
      <c r="P441" s="87">
        <f t="shared" si="184"/>
        <v>307036.00000000006</v>
      </c>
      <c r="Q441" s="88">
        <f>P441/P442</f>
        <v>0.12530838778031406</v>
      </c>
    </row>
    <row r="442" spans="1:17" ht="13" thickBot="1" x14ac:dyDescent="0.2">
      <c r="A442" s="89" t="s">
        <v>6</v>
      </c>
      <c r="B442" s="90">
        <f>SUM(B427:B441)</f>
        <v>274141.69999999995</v>
      </c>
      <c r="C442" s="91">
        <f>B442/B442</f>
        <v>1</v>
      </c>
      <c r="D442" s="90">
        <f>SUM(D427:D441)</f>
        <v>840300.3</v>
      </c>
      <c r="E442" s="91">
        <f>D442/D442</f>
        <v>1</v>
      </c>
      <c r="F442" s="90">
        <f>SUM(F427:F441)</f>
        <v>532922.79999999993</v>
      </c>
      <c r="G442" s="91">
        <f>F442/F442</f>
        <v>1</v>
      </c>
      <c r="H442" s="90">
        <f>SUM(H427:H441)</f>
        <v>229382.69999999998</v>
      </c>
      <c r="I442" s="91">
        <f>H442/H442</f>
        <v>1</v>
      </c>
      <c r="J442" s="90">
        <f>SUM(J427:J441)</f>
        <v>13371.4</v>
      </c>
      <c r="K442" s="91">
        <f>J442/J442</f>
        <v>1</v>
      </c>
      <c r="L442" s="90">
        <f>SUM(L427:L441)</f>
        <v>461973.50000000006</v>
      </c>
      <c r="M442" s="91">
        <f>L442/L442</f>
        <v>1</v>
      </c>
      <c r="N442" s="90">
        <f>SUM(N427:N441)</f>
        <v>98150.599999999991</v>
      </c>
      <c r="O442" s="91">
        <f>N442/N442</f>
        <v>1</v>
      </c>
      <c r="P442" s="90">
        <f>SUM(P427:P441)</f>
        <v>2450243</v>
      </c>
      <c r="Q442" s="91">
        <f>P442/P442</f>
        <v>1</v>
      </c>
    </row>
    <row r="443" spans="1:17" s="96" customFormat="1" x14ac:dyDescent="0.15">
      <c r="A443" s="93" t="s">
        <v>1</v>
      </c>
      <c r="B443" s="94">
        <f>B442/P442</f>
        <v>0.11188347441457845</v>
      </c>
      <c r="C443" s="94"/>
      <c r="D443" s="94">
        <f>D442/P442</f>
        <v>0.34294569967142036</v>
      </c>
      <c r="E443" s="94"/>
      <c r="F443" s="94">
        <f>F442/P442</f>
        <v>0.21749793795962274</v>
      </c>
      <c r="G443" s="94"/>
      <c r="H443" s="94">
        <f>H442/P442</f>
        <v>9.3616306627546733E-2</v>
      </c>
      <c r="I443" s="94"/>
      <c r="J443" s="94">
        <f>J442/P442</f>
        <v>5.4571730232470823E-3</v>
      </c>
      <c r="K443" s="94"/>
      <c r="L443" s="94">
        <f>L442/P442</f>
        <v>0.1885419119654663</v>
      </c>
      <c r="M443" s="95"/>
      <c r="N443" s="94">
        <f>N442/P442</f>
        <v>4.0057496338118295E-2</v>
      </c>
      <c r="O443" s="95"/>
      <c r="P443" s="94">
        <f>P442/P442</f>
        <v>1</v>
      </c>
      <c r="Q443" s="95"/>
    </row>
    <row r="444" spans="1:17" x14ac:dyDescent="0.15">
      <c r="B444" s="97"/>
      <c r="D444" s="97"/>
    </row>
    <row r="445" spans="1:17" x14ac:dyDescent="0.15">
      <c r="A445" s="78" t="s">
        <v>24</v>
      </c>
    </row>
    <row r="446" spans="1:17" x14ac:dyDescent="0.15">
      <c r="A446" s="103" t="s">
        <v>25</v>
      </c>
      <c r="B446" s="103"/>
      <c r="C446" s="103"/>
      <c r="D446" s="103"/>
      <c r="E446" s="103"/>
      <c r="F446" s="103"/>
      <c r="G446" s="103"/>
      <c r="H446" s="103"/>
      <c r="I446" s="103"/>
      <c r="J446" s="103"/>
      <c r="K446" s="103"/>
      <c r="L446" s="103"/>
      <c r="M446" s="103"/>
      <c r="N446" s="103"/>
      <c r="O446" s="103"/>
      <c r="P446" s="103"/>
      <c r="Q446" s="103"/>
    </row>
    <row r="447" spans="1:17" x14ac:dyDescent="0.15">
      <c r="A447" s="103"/>
      <c r="B447" s="103"/>
      <c r="C447" s="103"/>
      <c r="D447" s="103"/>
      <c r="E447" s="103"/>
      <c r="F447" s="103"/>
      <c r="G447" s="103"/>
      <c r="H447" s="103"/>
      <c r="I447" s="103"/>
      <c r="J447" s="103"/>
      <c r="K447" s="103"/>
      <c r="L447" s="103"/>
      <c r="M447" s="103"/>
      <c r="N447" s="103"/>
      <c r="O447" s="103"/>
      <c r="P447" s="103"/>
      <c r="Q447" s="103"/>
    </row>
    <row r="449" spans="1:17" x14ac:dyDescent="0.15">
      <c r="A449" s="101" t="s">
        <v>107</v>
      </c>
      <c r="B449" s="101"/>
      <c r="C449" s="101"/>
      <c r="D449" s="101"/>
      <c r="E449" s="101"/>
      <c r="F449" s="101"/>
      <c r="G449" s="101"/>
      <c r="H449" s="101"/>
      <c r="I449" s="101"/>
      <c r="J449" s="101"/>
      <c r="K449" s="101"/>
      <c r="L449" s="101"/>
      <c r="M449" s="101"/>
      <c r="N449" s="101"/>
      <c r="O449" s="101"/>
      <c r="P449" s="101"/>
      <c r="Q449" s="101"/>
    </row>
    <row r="450" spans="1:17" x14ac:dyDescent="0.15">
      <c r="A450" s="101" t="str">
        <f>A2</f>
        <v>Total Expenditures by Fund and Object, Fiscal Year 2022</v>
      </c>
      <c r="B450" s="101"/>
      <c r="C450" s="101"/>
      <c r="D450" s="101"/>
      <c r="E450" s="101"/>
      <c r="F450" s="101"/>
      <c r="G450" s="101"/>
      <c r="H450" s="101"/>
      <c r="I450" s="101"/>
      <c r="J450" s="101"/>
      <c r="K450" s="101"/>
      <c r="L450" s="101"/>
      <c r="M450" s="101"/>
      <c r="N450" s="101"/>
      <c r="O450" s="101"/>
      <c r="P450" s="101"/>
      <c r="Q450" s="101"/>
    </row>
    <row r="451" spans="1:17" ht="13" thickBot="1" x14ac:dyDescent="0.2">
      <c r="A451" s="102" t="s">
        <v>0</v>
      </c>
      <c r="B451" s="102"/>
      <c r="C451" s="102"/>
      <c r="D451" s="102"/>
      <c r="E451" s="102"/>
      <c r="F451" s="102"/>
      <c r="G451" s="102"/>
      <c r="H451" s="102"/>
      <c r="I451" s="102"/>
      <c r="J451" s="102"/>
      <c r="K451" s="102"/>
      <c r="L451" s="102"/>
      <c r="M451" s="102"/>
      <c r="N451" s="102"/>
      <c r="O451" s="102"/>
      <c r="P451" s="102"/>
      <c r="Q451" s="102"/>
    </row>
    <row r="452" spans="1:17" ht="21.5" customHeight="1" x14ac:dyDescent="0.15">
      <c r="A452" s="108" t="s">
        <v>108</v>
      </c>
      <c r="B452" s="104" t="s">
        <v>46</v>
      </c>
      <c r="C452" s="105"/>
      <c r="D452" s="104" t="s">
        <v>2</v>
      </c>
      <c r="E452" s="105"/>
      <c r="F452" s="104" t="s">
        <v>21</v>
      </c>
      <c r="G452" s="105"/>
      <c r="H452" s="104" t="s">
        <v>22</v>
      </c>
      <c r="I452" s="105"/>
      <c r="J452" s="104" t="s">
        <v>4</v>
      </c>
      <c r="K452" s="105"/>
      <c r="L452" s="104" t="s">
        <v>23</v>
      </c>
      <c r="M452" s="105"/>
      <c r="N452" s="104" t="s">
        <v>5</v>
      </c>
      <c r="O452" s="105"/>
      <c r="P452" s="104" t="s">
        <v>6</v>
      </c>
      <c r="Q452" s="105"/>
    </row>
    <row r="453" spans="1:17" ht="21.5" customHeight="1" x14ac:dyDescent="0.15">
      <c r="A453" s="108"/>
      <c r="B453" s="106"/>
      <c r="C453" s="107"/>
      <c r="D453" s="106"/>
      <c r="E453" s="107"/>
      <c r="F453" s="106"/>
      <c r="G453" s="107"/>
      <c r="H453" s="106"/>
      <c r="I453" s="107"/>
      <c r="J453" s="106"/>
      <c r="K453" s="107"/>
      <c r="L453" s="106"/>
      <c r="M453" s="107"/>
      <c r="N453" s="106"/>
      <c r="O453" s="107"/>
      <c r="P453" s="106"/>
      <c r="Q453" s="107"/>
    </row>
    <row r="454" spans="1:17" ht="21.5" customHeight="1" thickBot="1" x14ac:dyDescent="0.2">
      <c r="A454" s="108"/>
      <c r="B454" s="106"/>
      <c r="C454" s="107"/>
      <c r="D454" s="106"/>
      <c r="E454" s="107"/>
      <c r="F454" s="106"/>
      <c r="G454" s="107"/>
      <c r="H454" s="106"/>
      <c r="I454" s="107"/>
      <c r="J454" s="106"/>
      <c r="K454" s="107"/>
      <c r="L454" s="106"/>
      <c r="M454" s="107"/>
      <c r="N454" s="106"/>
      <c r="O454" s="107"/>
      <c r="P454" s="106"/>
      <c r="Q454" s="107"/>
    </row>
    <row r="455" spans="1:17" x14ac:dyDescent="0.15">
      <c r="A455" s="79" t="s">
        <v>8</v>
      </c>
      <c r="B455" s="80">
        <f>'UI System Office'!C11</f>
        <v>67875.899999999994</v>
      </c>
      <c r="C455" s="81">
        <f>B455/B470</f>
        <v>0.60751618455358558</v>
      </c>
      <c r="D455" s="80">
        <f>'UI System Office'!D11</f>
        <v>0</v>
      </c>
      <c r="E455" s="81">
        <f>D455/D470</f>
        <v>0</v>
      </c>
      <c r="F455" s="80">
        <f>SUM('UI System Office'!E11:G11)</f>
        <v>334.1</v>
      </c>
      <c r="G455" s="81">
        <f>F455/F470</f>
        <v>0.1867210641032806</v>
      </c>
      <c r="H455" s="80">
        <f>'UI System Office'!H11</f>
        <v>960.2</v>
      </c>
      <c r="I455" s="81">
        <f>H455/H470</f>
        <v>0.51096211153682414</v>
      </c>
      <c r="J455" s="80">
        <f>'UI System Office'!I11</f>
        <v>388.5</v>
      </c>
      <c r="K455" s="81">
        <f>J455/J470</f>
        <v>4.3566510417834797E-2</v>
      </c>
      <c r="L455" s="80">
        <f>SUM('UI System Office'!J11:L11)</f>
        <v>17121.100000000002</v>
      </c>
      <c r="M455" s="81">
        <f>L455/L470</f>
        <v>0.11615683965144331</v>
      </c>
      <c r="N455" s="80">
        <f>'UI System Office'!M11</f>
        <v>3721.5</v>
      </c>
      <c r="O455" s="81">
        <f>N455/N470</f>
        <v>0.12519553918352927</v>
      </c>
      <c r="P455" s="80">
        <f>B455+D455+F455+H455+J455+L455+N455</f>
        <v>90401.3</v>
      </c>
      <c r="Q455" s="81">
        <f>P455/P470</f>
        <v>0.29843538257116214</v>
      </c>
    </row>
    <row r="456" spans="1:17" x14ac:dyDescent="0.15">
      <c r="A456" s="83" t="s">
        <v>17</v>
      </c>
      <c r="B456" s="87">
        <f>'UI System Office'!C12</f>
        <v>1045.8</v>
      </c>
      <c r="C456" s="88">
        <f>B456/B470</f>
        <v>9.3603241475419072E-3</v>
      </c>
      <c r="D456" s="87">
        <f>'UI System Office'!D12</f>
        <v>0</v>
      </c>
      <c r="E456" s="88">
        <f>D456/D470</f>
        <v>0</v>
      </c>
      <c r="F456" s="87">
        <f>SUM('UI System Office'!E12:G12)</f>
        <v>4.3000000000000007</v>
      </c>
      <c r="G456" s="88">
        <f>F456/F470</f>
        <v>2.4031744257530878E-3</v>
      </c>
      <c r="H456" s="87">
        <f>'UI System Office'!H12</f>
        <v>12.8</v>
      </c>
      <c r="I456" s="88">
        <f>H456/H470</f>
        <v>6.8114091102596851E-3</v>
      </c>
      <c r="J456" s="87">
        <f>'UI System Office'!I12</f>
        <v>8.1999999999999993</v>
      </c>
      <c r="K456" s="88">
        <f>J456/J470</f>
        <v>9.1955054163769703E-4</v>
      </c>
      <c r="L456" s="87">
        <f>SUM('UI System Office'!J12:L12)</f>
        <v>529.70000000000005</v>
      </c>
      <c r="M456" s="88">
        <f>L456/L470</f>
        <v>3.5937105655226313E-3</v>
      </c>
      <c r="N456" s="87">
        <f>'UI System Office'!M12</f>
        <v>1.7</v>
      </c>
      <c r="O456" s="88">
        <f>N456/N470</f>
        <v>5.718995475265344E-5</v>
      </c>
      <c r="P456" s="87">
        <f t="shared" ref="P456:P461" si="185">B456+D456+F456+H456+J456+L456+N456</f>
        <v>1602.5</v>
      </c>
      <c r="Q456" s="88">
        <f>P456/P470</f>
        <v>5.2902192841285172E-3</v>
      </c>
    </row>
    <row r="457" spans="1:17" x14ac:dyDescent="0.15">
      <c r="A457" s="86" t="s">
        <v>9</v>
      </c>
      <c r="B457" s="84">
        <f>'UI System Office'!C13</f>
        <v>7812</v>
      </c>
      <c r="C457" s="85">
        <f>B457/B470</f>
        <v>6.992049363224076E-2</v>
      </c>
      <c r="D457" s="84">
        <f>'UI System Office'!D13</f>
        <v>0</v>
      </c>
      <c r="E457" s="85">
        <f>D457/D470</f>
        <v>0</v>
      </c>
      <c r="F457" s="84">
        <f>SUM('UI System Office'!E13:G13)</f>
        <v>1317.3</v>
      </c>
      <c r="G457" s="85">
        <f>F457/F470</f>
        <v>0.73620969094059119</v>
      </c>
      <c r="H457" s="84">
        <f>'UI System Office'!H13</f>
        <v>373</v>
      </c>
      <c r="I457" s="85">
        <f>H457/H470</f>
        <v>0.19848871860366113</v>
      </c>
      <c r="J457" s="84">
        <f>'UI System Office'!I13</f>
        <v>7805.3</v>
      </c>
      <c r="K457" s="85">
        <f>J457/J470</f>
        <v>0.87528876129813626</v>
      </c>
      <c r="L457" s="84">
        <f>SUM('UI System Office'!J13:L13)</f>
        <v>86720.6</v>
      </c>
      <c r="M457" s="85">
        <f>L457/L470</f>
        <v>0.58834951192837814</v>
      </c>
      <c r="N457" s="84">
        <f>'UI System Office'!M13</f>
        <v>21693.7</v>
      </c>
      <c r="O457" s="85">
        <f>N457/N470</f>
        <v>0.72980101259861052</v>
      </c>
      <c r="P457" s="84">
        <f t="shared" si="185"/>
        <v>125721.90000000001</v>
      </c>
      <c r="Q457" s="85">
        <f>P457/P470</f>
        <v>0.41503676743667833</v>
      </c>
    </row>
    <row r="458" spans="1:17" x14ac:dyDescent="0.15">
      <c r="A458" s="86" t="s">
        <v>10</v>
      </c>
      <c r="B458" s="84">
        <f>'UI System Office'!C14</f>
        <v>0</v>
      </c>
      <c r="C458" s="85">
        <f>B458/B470</f>
        <v>0</v>
      </c>
      <c r="D458" s="84">
        <f>'UI System Office'!D14</f>
        <v>23.8</v>
      </c>
      <c r="E458" s="85">
        <f>D458/D470</f>
        <v>1.6050714863771243E-2</v>
      </c>
      <c r="F458" s="84">
        <f>SUM('UI System Office'!E14:G14)</f>
        <v>0.6</v>
      </c>
      <c r="G458" s="85">
        <f>F458/F470</f>
        <v>3.3532666405857033E-4</v>
      </c>
      <c r="H458" s="84">
        <f>'UI System Office'!H14</f>
        <v>3.7</v>
      </c>
      <c r="I458" s="85">
        <f>H458/H470</f>
        <v>1.9689229459344403E-3</v>
      </c>
      <c r="J458" s="84">
        <f>'UI System Office'!I14</f>
        <v>90.8</v>
      </c>
      <c r="K458" s="85">
        <f>J458/J470</f>
        <v>1.0182340143988158E-2</v>
      </c>
      <c r="L458" s="84">
        <f>SUM('UI System Office'!J14:L14)</f>
        <v>165.4</v>
      </c>
      <c r="M458" s="85">
        <f>L458/L470</f>
        <v>1.1221440957852429E-3</v>
      </c>
      <c r="N458" s="84">
        <f>'UI System Office'!M14</f>
        <v>207.6</v>
      </c>
      <c r="O458" s="85">
        <f>N458/N470</f>
        <v>6.9839027097946199E-3</v>
      </c>
      <c r="P458" s="84">
        <f t="shared" si="185"/>
        <v>491.9</v>
      </c>
      <c r="Q458" s="85">
        <f>P458/P470</f>
        <v>1.623874487277889E-3</v>
      </c>
    </row>
    <row r="459" spans="1:17" x14ac:dyDescent="0.15">
      <c r="A459" s="83" t="s">
        <v>11</v>
      </c>
      <c r="B459" s="87">
        <f>'UI System Office'!C15</f>
        <v>0</v>
      </c>
      <c r="C459" s="88">
        <f>B459/B470</f>
        <v>0</v>
      </c>
      <c r="D459" s="87">
        <f>'UI System Office'!D15</f>
        <v>149.30000000000001</v>
      </c>
      <c r="E459" s="88">
        <f>D459/D470</f>
        <v>0.1006878877798759</v>
      </c>
      <c r="F459" s="87">
        <f>SUM('UI System Office'!E15:G15)</f>
        <v>5.7</v>
      </c>
      <c r="G459" s="88">
        <f>F459/F470</f>
        <v>3.1856033085564187E-3</v>
      </c>
      <c r="H459" s="87">
        <f>'UI System Office'!H15</f>
        <v>101.6</v>
      </c>
      <c r="I459" s="88">
        <f>H459/H470</f>
        <v>5.4065559812686244E-2</v>
      </c>
      <c r="J459" s="87">
        <f>'UI System Office'!I15</f>
        <v>441</v>
      </c>
      <c r="K459" s="88">
        <f>J459/J470</f>
        <v>4.9453876690515174E-2</v>
      </c>
      <c r="L459" s="87">
        <f>SUM('UI System Office'!J15:L15)</f>
        <v>26320.799999999999</v>
      </c>
      <c r="M459" s="88">
        <f>L459/L470</f>
        <v>0.17857152549180302</v>
      </c>
      <c r="N459" s="87">
        <f>'UI System Office'!M15</f>
        <v>392.5</v>
      </c>
      <c r="O459" s="88">
        <f>N459/N470</f>
        <v>1.3204151317892043E-2</v>
      </c>
      <c r="P459" s="87">
        <f t="shared" si="185"/>
        <v>27410.899999999998</v>
      </c>
      <c r="Q459" s="88">
        <f>P459/P470</f>
        <v>9.0489654773989611E-2</v>
      </c>
    </row>
    <row r="460" spans="1:17" x14ac:dyDescent="0.15">
      <c r="A460" s="83" t="s">
        <v>12</v>
      </c>
      <c r="B460" s="87">
        <f>'UI System Office'!C16</f>
        <v>0</v>
      </c>
      <c r="C460" s="88">
        <f>B460/B470</f>
        <v>0</v>
      </c>
      <c r="D460" s="87">
        <f>'UI System Office'!D16</f>
        <v>904.7</v>
      </c>
      <c r="E460" s="88">
        <f>D460/D470</f>
        <v>0.61012948475856488</v>
      </c>
      <c r="F460" s="87">
        <f>SUM('UI System Office'!E16:G16)</f>
        <v>0</v>
      </c>
      <c r="G460" s="88">
        <f>F460/F470</f>
        <v>0</v>
      </c>
      <c r="H460" s="87">
        <f>'UI System Office'!H16</f>
        <v>36.9</v>
      </c>
      <c r="I460" s="88">
        <f>H460/H470</f>
        <v>1.9636015325670497E-2</v>
      </c>
      <c r="J460" s="87">
        <f>'UI System Office'!I16</f>
        <v>58.9</v>
      </c>
      <c r="K460" s="88">
        <f>J460/J470</f>
        <v>6.6050642563976044E-3</v>
      </c>
      <c r="L460" s="87">
        <f>SUM('UI System Office'!J16:L16)</f>
        <v>2962.2</v>
      </c>
      <c r="M460" s="88">
        <f>L460/L470</f>
        <v>2.0096827330925309E-2</v>
      </c>
      <c r="N460" s="87">
        <f>'UI System Office'!M16</f>
        <v>2919.9</v>
      </c>
      <c r="O460" s="88">
        <f>N460/N470</f>
        <v>9.822879346016046E-2</v>
      </c>
      <c r="P460" s="87">
        <f t="shared" si="185"/>
        <v>6882.6</v>
      </c>
      <c r="Q460" s="88">
        <f>P460/P470</f>
        <v>2.2721037906360642E-2</v>
      </c>
    </row>
    <row r="461" spans="1:17" x14ac:dyDescent="0.15">
      <c r="A461" s="83" t="s">
        <v>13</v>
      </c>
      <c r="B461" s="87">
        <f>'UI System Office'!C17</f>
        <v>0</v>
      </c>
      <c r="C461" s="88">
        <f>B461/B470</f>
        <v>0</v>
      </c>
      <c r="D461" s="87">
        <f>'UI System Office'!D17</f>
        <v>102.5</v>
      </c>
      <c r="E461" s="88">
        <f>D461/D470</f>
        <v>6.9125977879687064E-2</v>
      </c>
      <c r="F461" s="87">
        <f>SUM('UI System Office'!E17:G17)</f>
        <v>0.4</v>
      </c>
      <c r="G461" s="88">
        <f>F461/F470</f>
        <v>2.2355110937238024E-4</v>
      </c>
      <c r="H461" s="87">
        <f>'UI System Office'!H17</f>
        <v>133.4</v>
      </c>
      <c r="I461" s="88">
        <f>H461/H470</f>
        <v>7.098765432098765E-2</v>
      </c>
      <c r="J461" s="87">
        <f>'UI System Office'!I17</f>
        <v>12.5</v>
      </c>
      <c r="K461" s="88">
        <f>J461/J470</f>
        <v>1.4017538744477091E-3</v>
      </c>
      <c r="L461" s="87">
        <f>SUM('UI System Office'!J17:L17)</f>
        <v>0</v>
      </c>
      <c r="M461" s="88">
        <f>L461/L470</f>
        <v>0</v>
      </c>
      <c r="N461" s="87">
        <f>'UI System Office'!M17</f>
        <v>4</v>
      </c>
      <c r="O461" s="88">
        <f>N461/N470</f>
        <v>1.3456459941800809E-4</v>
      </c>
      <c r="P461" s="87">
        <f t="shared" si="185"/>
        <v>252.8</v>
      </c>
      <c r="Q461" s="88">
        <f>P461/P470</f>
        <v>8.3455066148373734E-4</v>
      </c>
    </row>
    <row r="462" spans="1:17" x14ac:dyDescent="0.15">
      <c r="A462" s="83" t="s">
        <v>14</v>
      </c>
      <c r="B462" s="87">
        <f>'UI System Office'!C18</f>
        <v>0</v>
      </c>
      <c r="C462" s="88">
        <f>B462/B470</f>
        <v>0</v>
      </c>
      <c r="D462" s="87">
        <f>'UI System Office'!D18</f>
        <v>174.8</v>
      </c>
      <c r="E462" s="88">
        <f>D462/D470</f>
        <v>0.11788508227677366</v>
      </c>
      <c r="F462" s="87">
        <f>SUM('UI System Office'!E18:G18)</f>
        <v>4.9000000000000004</v>
      </c>
      <c r="G462" s="88">
        <f>F462/F470</f>
        <v>2.7385010898116581E-3</v>
      </c>
      <c r="H462" s="87">
        <f>'UI System Office'!H18</f>
        <v>0.1</v>
      </c>
      <c r="I462" s="88">
        <f>H462/H470</f>
        <v>5.321413367390379E-5</v>
      </c>
      <c r="J462" s="87">
        <f>'UI System Office'!I18</f>
        <v>49.6</v>
      </c>
      <c r="K462" s="88">
        <f>J462/J470</f>
        <v>5.5621593738085099E-3</v>
      </c>
      <c r="L462" s="87">
        <f>SUM('UI System Office'!J18:L18)</f>
        <v>7008.7999999999993</v>
      </c>
      <c r="M462" s="88">
        <f>L462/L470</f>
        <v>4.7550686448244311E-2</v>
      </c>
      <c r="N462" s="87">
        <f>'UI System Office'!M18</f>
        <v>464.9</v>
      </c>
      <c r="O462" s="88">
        <f>N462/N470</f>
        <v>1.5639770567357991E-2</v>
      </c>
      <c r="P462" s="87">
        <f>B462+D462+F462+H462+J462+L462+N462</f>
        <v>7703.0999999999985</v>
      </c>
      <c r="Q462" s="88">
        <f>P462/P470</f>
        <v>2.5429696204412086E-2</v>
      </c>
    </row>
    <row r="463" spans="1:17" x14ac:dyDescent="0.15">
      <c r="A463" s="83" t="s">
        <v>81</v>
      </c>
      <c r="B463" s="87">
        <f>'UI System Office'!C19</f>
        <v>0</v>
      </c>
      <c r="C463" s="88">
        <f>B463/B470</f>
        <v>0</v>
      </c>
      <c r="D463" s="87">
        <f>'UI System Office'!D19</f>
        <v>6.4</v>
      </c>
      <c r="E463" s="88">
        <f>D463/D470</f>
        <v>4.3161586188292418E-3</v>
      </c>
      <c r="F463" s="87">
        <f>SUM('UI System Office'!E19:G19)</f>
        <v>0</v>
      </c>
      <c r="G463" s="88">
        <f>F463/F470</f>
        <v>0</v>
      </c>
      <c r="H463" s="87">
        <f>'UI System Office'!H19</f>
        <v>0</v>
      </c>
      <c r="I463" s="88">
        <f>H463/H470</f>
        <v>0</v>
      </c>
      <c r="J463" s="87">
        <f>'UI System Office'!I19</f>
        <v>1.9</v>
      </c>
      <c r="K463" s="88">
        <f>J463/J470</f>
        <v>2.1306658891605176E-4</v>
      </c>
      <c r="L463" s="87">
        <f>SUM('UI System Office'!J19:L19)</f>
        <v>238.70000000000002</v>
      </c>
      <c r="M463" s="88">
        <f>L463/L470</f>
        <v>1.619442537266853E-3</v>
      </c>
      <c r="N463" s="87">
        <f>'UI System Office'!M19</f>
        <v>0</v>
      </c>
      <c r="O463" s="88">
        <f>N463/N470</f>
        <v>0</v>
      </c>
      <c r="P463" s="87">
        <f t="shared" ref="P463:P469" si="186">B463+D463+F463+H463+J463+L463+N463</f>
        <v>247.00000000000003</v>
      </c>
      <c r="Q463" s="88">
        <f>P463/P470</f>
        <v>8.1540353396551875E-4</v>
      </c>
    </row>
    <row r="464" spans="1:17" x14ac:dyDescent="0.15">
      <c r="A464" s="83" t="s">
        <v>15</v>
      </c>
      <c r="B464" s="87">
        <f>'UI System Office'!C20</f>
        <v>0</v>
      </c>
      <c r="C464" s="88">
        <f>B464/B470</f>
        <v>0</v>
      </c>
      <c r="D464" s="87">
        <f>'UI System Office'!D20</f>
        <v>0</v>
      </c>
      <c r="E464" s="88">
        <f>D464/D470</f>
        <v>0</v>
      </c>
      <c r="F464" s="87">
        <f>SUM('UI System Office'!E20:G20)</f>
        <v>0</v>
      </c>
      <c r="G464" s="88">
        <f>F464/F470</f>
        <v>0</v>
      </c>
      <c r="H464" s="87">
        <f>'UI System Office'!H20</f>
        <v>0</v>
      </c>
      <c r="I464" s="88">
        <f>H464/H470</f>
        <v>0</v>
      </c>
      <c r="J464" s="87">
        <f>'UI System Office'!I20</f>
        <v>0</v>
      </c>
      <c r="K464" s="88">
        <f>J464/J470</f>
        <v>0</v>
      </c>
      <c r="L464" s="87">
        <f>SUM('UI System Office'!J20:L20)</f>
        <v>0</v>
      </c>
      <c r="M464" s="88">
        <f>L464/L470</f>
        <v>0</v>
      </c>
      <c r="N464" s="87">
        <f>'UI System Office'!M20</f>
        <v>0</v>
      </c>
      <c r="O464" s="88">
        <f>N464/N470</f>
        <v>0</v>
      </c>
      <c r="P464" s="87">
        <f t="shared" si="186"/>
        <v>0</v>
      </c>
      <c r="Q464" s="88">
        <f>P464/P470</f>
        <v>0</v>
      </c>
    </row>
    <row r="465" spans="1:17" x14ac:dyDescent="0.15">
      <c r="A465" s="83" t="s">
        <v>19</v>
      </c>
      <c r="B465" s="87">
        <f>'UI System Office'!C21</f>
        <v>0</v>
      </c>
      <c r="C465" s="88">
        <f>B465/B470</f>
        <v>0</v>
      </c>
      <c r="D465" s="87">
        <f>'UI System Office'!D21</f>
        <v>12</v>
      </c>
      <c r="E465" s="88">
        <f>D465/D470</f>
        <v>8.0927974103048271E-3</v>
      </c>
      <c r="F465" s="87">
        <f>SUM('UI System Office'!E21:G21)</f>
        <v>0</v>
      </c>
      <c r="G465" s="88">
        <f>F465/F470</f>
        <v>0</v>
      </c>
      <c r="H465" s="87">
        <f>'UI System Office'!H21</f>
        <v>0</v>
      </c>
      <c r="I465" s="88">
        <f>H465/H470</f>
        <v>0</v>
      </c>
      <c r="J465" s="87">
        <f>'UI System Office'!I21</f>
        <v>0</v>
      </c>
      <c r="K465" s="88">
        <f>J465/J470</f>
        <v>0</v>
      </c>
      <c r="L465" s="87">
        <f>SUM('UI System Office'!J21:L21)</f>
        <v>0</v>
      </c>
      <c r="M465" s="88">
        <f>L465/L470</f>
        <v>0</v>
      </c>
      <c r="N465" s="87">
        <f>'UI System Office'!M21</f>
        <v>227.4</v>
      </c>
      <c r="O465" s="88">
        <f>N465/N470</f>
        <v>7.6499974769137597E-3</v>
      </c>
      <c r="P465" s="87">
        <f t="shared" si="186"/>
        <v>239.4</v>
      </c>
      <c r="Q465" s="88">
        <f>P465/P470</f>
        <v>7.9031419445888733E-4</v>
      </c>
    </row>
    <row r="466" spans="1:17" x14ac:dyDescent="0.15">
      <c r="A466" s="83" t="s">
        <v>16</v>
      </c>
      <c r="B466" s="87">
        <f>'UI System Office'!C22</f>
        <v>0</v>
      </c>
      <c r="C466" s="88">
        <f>B466/B470</f>
        <v>0</v>
      </c>
      <c r="D466" s="87">
        <f>'UI System Office'!D22</f>
        <v>0</v>
      </c>
      <c r="E466" s="88">
        <f>D466/D470</f>
        <v>0</v>
      </c>
      <c r="F466" s="87">
        <f>SUM('UI System Office'!E22:G22)</f>
        <v>0</v>
      </c>
      <c r="G466" s="88">
        <f>F466/F470</f>
        <v>0</v>
      </c>
      <c r="H466" s="87">
        <f>'UI System Office'!H22</f>
        <v>0</v>
      </c>
      <c r="I466" s="88">
        <f>H466/H470</f>
        <v>0</v>
      </c>
      <c r="J466" s="87">
        <f>'UI System Office'!I22</f>
        <v>0</v>
      </c>
      <c r="K466" s="88">
        <f>J466/J470</f>
        <v>0</v>
      </c>
      <c r="L466" s="87">
        <f>SUM('UI System Office'!J22:L22)</f>
        <v>0</v>
      </c>
      <c r="M466" s="88">
        <f>L466/L470</f>
        <v>0</v>
      </c>
      <c r="N466" s="87">
        <f>'UI System Office'!M22</f>
        <v>0</v>
      </c>
      <c r="O466" s="88">
        <f>N466/N470</f>
        <v>0</v>
      </c>
      <c r="P466" s="87">
        <f t="shared" si="186"/>
        <v>0</v>
      </c>
      <c r="Q466" s="88">
        <f>P466/P470</f>
        <v>0</v>
      </c>
    </row>
    <row r="467" spans="1:17" x14ac:dyDescent="0.15">
      <c r="A467" s="83" t="s">
        <v>18</v>
      </c>
      <c r="B467" s="87">
        <f>'UI System Office'!C23</f>
        <v>0</v>
      </c>
      <c r="C467" s="88">
        <f>B467/B470</f>
        <v>0</v>
      </c>
      <c r="D467" s="87">
        <f>'UI System Office'!D23</f>
        <v>0</v>
      </c>
      <c r="E467" s="88">
        <f>D467/D470</f>
        <v>0</v>
      </c>
      <c r="F467" s="87">
        <f>SUM('UI System Office'!E23:G23)</f>
        <v>0</v>
      </c>
      <c r="G467" s="88">
        <f>F467/F470</f>
        <v>0</v>
      </c>
      <c r="H467" s="87">
        <f>'UI System Office'!H23</f>
        <v>0</v>
      </c>
      <c r="I467" s="88">
        <f>H467/H470</f>
        <v>0</v>
      </c>
      <c r="J467" s="87">
        <f>'UI System Office'!I23</f>
        <v>0</v>
      </c>
      <c r="K467" s="88">
        <f>J467/J470</f>
        <v>0</v>
      </c>
      <c r="L467" s="87">
        <f>SUM('UI System Office'!J23:L23)</f>
        <v>0</v>
      </c>
      <c r="M467" s="88">
        <f>L467/L470</f>
        <v>0</v>
      </c>
      <c r="N467" s="87">
        <f>'UI System Office'!M23</f>
        <v>0</v>
      </c>
      <c r="O467" s="88">
        <f>N467/N470</f>
        <v>0</v>
      </c>
      <c r="P467" s="87">
        <f t="shared" si="186"/>
        <v>0</v>
      </c>
      <c r="Q467" s="88">
        <f>P467/P470</f>
        <v>0</v>
      </c>
    </row>
    <row r="468" spans="1:17" x14ac:dyDescent="0.15">
      <c r="A468" s="83" t="s">
        <v>75</v>
      </c>
      <c r="B468" s="87">
        <f>'UI System Office'!C24</f>
        <v>24893.200000000001</v>
      </c>
      <c r="C468" s="88">
        <f>B468/B470</f>
        <v>0.22280399796288988</v>
      </c>
      <c r="D468" s="87">
        <f>'UI System Office'!D24</f>
        <v>0</v>
      </c>
      <c r="E468" s="88">
        <f>D468/D470</f>
        <v>0</v>
      </c>
      <c r="F468" s="87">
        <f>SUM('UI System Office'!E24:G24)</f>
        <v>0</v>
      </c>
      <c r="G468" s="88">
        <f>F468/F470</f>
        <v>0</v>
      </c>
      <c r="H468" s="87">
        <f>'UI System Office'!H24</f>
        <v>0</v>
      </c>
      <c r="I468" s="88">
        <f>H468/H470</f>
        <v>0</v>
      </c>
      <c r="J468" s="87">
        <f>'UI System Office'!I24</f>
        <v>0</v>
      </c>
      <c r="K468" s="88">
        <f>J468/J470</f>
        <v>0</v>
      </c>
      <c r="L468" s="87">
        <f>SUM('UI System Office'!J24:L24)</f>
        <v>0</v>
      </c>
      <c r="M468" s="88">
        <f>L468/L470</f>
        <v>0</v>
      </c>
      <c r="N468" s="87">
        <f>'UI System Office'!M24</f>
        <v>0</v>
      </c>
      <c r="O468" s="88">
        <f>N468/N470</f>
        <v>0</v>
      </c>
      <c r="P468" s="87">
        <f t="shared" si="186"/>
        <v>24893.200000000001</v>
      </c>
      <c r="Q468" s="88">
        <f>P468/P470</f>
        <v>8.2178150816641496E-2</v>
      </c>
    </row>
    <row r="469" spans="1:17" ht="13" thickBot="1" x14ac:dyDescent="0.2">
      <c r="A469" s="83" t="s">
        <v>20</v>
      </c>
      <c r="B469" s="87">
        <f>'UI System Office'!C25</f>
        <v>10100</v>
      </c>
      <c r="C469" s="88">
        <f>B469/B470</f>
        <v>9.0398999703741892E-2</v>
      </c>
      <c r="D469" s="87">
        <f>'UI System Office'!D25</f>
        <v>109.30000000000001</v>
      </c>
      <c r="E469" s="88">
        <f>D469/D470</f>
        <v>7.3711896412193154E-2</v>
      </c>
      <c r="F469" s="87">
        <f>SUM('UI System Office'!E25:G25)</f>
        <v>122</v>
      </c>
      <c r="G469" s="88">
        <f>F469/F470</f>
        <v>6.8183088358575977E-2</v>
      </c>
      <c r="H469" s="87">
        <f>'UI System Office'!H25</f>
        <v>257.5</v>
      </c>
      <c r="I469" s="88">
        <f>H469/H470</f>
        <v>0.13702639421030224</v>
      </c>
      <c r="J469" s="87">
        <f>'UI System Office'!I25</f>
        <v>60.7</v>
      </c>
      <c r="K469" s="88">
        <f>J469/J470</f>
        <v>6.8069168143180753E-3</v>
      </c>
      <c r="L469" s="87">
        <f>SUM('UI System Office'!J25:L25)</f>
        <v>6329.1</v>
      </c>
      <c r="M469" s="88">
        <f>L469/L470</f>
        <v>4.2939311950631082E-2</v>
      </c>
      <c r="N469" s="87">
        <f>'UI System Office'!M25</f>
        <v>92.3</v>
      </c>
      <c r="O469" s="88">
        <f>N469/N470</f>
        <v>3.1050781315705364E-3</v>
      </c>
      <c r="P469" s="87">
        <f t="shared" si="186"/>
        <v>17070.899999999998</v>
      </c>
      <c r="Q469" s="88">
        <f>P469/P470</f>
        <v>5.6354948129441175E-2</v>
      </c>
    </row>
    <row r="470" spans="1:17" ht="13" thickBot="1" x14ac:dyDescent="0.2">
      <c r="A470" s="89" t="s">
        <v>6</v>
      </c>
      <c r="B470" s="90">
        <f>SUM(B455:B469)</f>
        <v>111726.9</v>
      </c>
      <c r="C470" s="91">
        <f>B470/B470</f>
        <v>1</v>
      </c>
      <c r="D470" s="90">
        <f>SUM(D455:D469)</f>
        <v>1482.8000000000002</v>
      </c>
      <c r="E470" s="91">
        <f>D470/D470</f>
        <v>1</v>
      </c>
      <c r="F470" s="90">
        <f>SUM(F455:F469)</f>
        <v>1789.3000000000002</v>
      </c>
      <c r="G470" s="91">
        <f>F470/F470</f>
        <v>1</v>
      </c>
      <c r="H470" s="90">
        <f>SUM(H455:H469)</f>
        <v>1879.2</v>
      </c>
      <c r="I470" s="91">
        <f>H470/H470</f>
        <v>1</v>
      </c>
      <c r="J470" s="90">
        <f>SUM(J455:J469)</f>
        <v>8917.4</v>
      </c>
      <c r="K470" s="91">
        <f>J470/J470</f>
        <v>1</v>
      </c>
      <c r="L470" s="90">
        <f>SUM(L455:L469)</f>
        <v>147396.40000000002</v>
      </c>
      <c r="M470" s="91">
        <f>L470/L470</f>
        <v>1</v>
      </c>
      <c r="N470" s="90">
        <f>SUM(N455:N469)</f>
        <v>29725.500000000004</v>
      </c>
      <c r="O470" s="91">
        <f>N470/N470</f>
        <v>1</v>
      </c>
      <c r="P470" s="90">
        <f>SUM(P455:P469)</f>
        <v>302917.5</v>
      </c>
      <c r="Q470" s="91">
        <f>P470/P470</f>
        <v>1</v>
      </c>
    </row>
    <row r="471" spans="1:17" s="96" customFormat="1" x14ac:dyDescent="0.15">
      <c r="A471" s="93" t="s">
        <v>1</v>
      </c>
      <c r="B471" s="94">
        <f>B470/P470</f>
        <v>0.36883606922676965</v>
      </c>
      <c r="C471" s="94"/>
      <c r="D471" s="94">
        <f>D470/P470</f>
        <v>4.8950621868990738E-3</v>
      </c>
      <c r="E471" s="94"/>
      <c r="F471" s="94">
        <f>F470/P470</f>
        <v>5.9068888393704558E-3</v>
      </c>
      <c r="G471" s="94"/>
      <c r="H471" s="94">
        <f>H470/P470</f>
        <v>6.2036693159028449E-3</v>
      </c>
      <c r="I471" s="94"/>
      <c r="J471" s="94">
        <f>J470/P470</f>
        <v>2.9438378436372939E-2</v>
      </c>
      <c r="K471" s="94"/>
      <c r="L471" s="94">
        <f>L470/P470</f>
        <v>0.48658925284937327</v>
      </c>
      <c r="M471" s="95"/>
      <c r="N471" s="94">
        <f>N470/P470</f>
        <v>9.8130679145311858E-2</v>
      </c>
      <c r="O471" s="95"/>
      <c r="P471" s="94">
        <f>P470/P470</f>
        <v>1</v>
      </c>
      <c r="Q471" s="95"/>
    </row>
    <row r="472" spans="1:17" x14ac:dyDescent="0.15">
      <c r="B472" s="97"/>
      <c r="D472" s="97"/>
    </row>
    <row r="473" spans="1:17" x14ac:dyDescent="0.15">
      <c r="A473" s="78" t="s">
        <v>24</v>
      </c>
    </row>
    <row r="474" spans="1:17" x14ac:dyDescent="0.15">
      <c r="A474" s="103" t="s">
        <v>25</v>
      </c>
      <c r="B474" s="103"/>
      <c r="C474" s="103"/>
      <c r="D474" s="103"/>
      <c r="E474" s="103"/>
      <c r="F474" s="103"/>
      <c r="G474" s="103"/>
      <c r="H474" s="103"/>
      <c r="I474" s="103"/>
      <c r="J474" s="103"/>
      <c r="K474" s="103"/>
      <c r="L474" s="103"/>
      <c r="M474" s="103"/>
      <c r="N474" s="103"/>
      <c r="O474" s="103"/>
      <c r="P474" s="103"/>
      <c r="Q474" s="103"/>
    </row>
    <row r="475" spans="1:17" x14ac:dyDescent="0.15">
      <c r="A475" s="103"/>
      <c r="B475" s="103"/>
      <c r="C475" s="103"/>
      <c r="D475" s="103"/>
      <c r="E475" s="103"/>
      <c r="F475" s="103"/>
      <c r="G475" s="103"/>
      <c r="H475" s="103"/>
      <c r="I475" s="103"/>
      <c r="J475" s="103"/>
      <c r="K475" s="103"/>
      <c r="L475" s="103"/>
      <c r="M475" s="103"/>
      <c r="N475" s="103"/>
      <c r="O475" s="103"/>
      <c r="P475" s="103"/>
      <c r="Q475" s="103"/>
    </row>
    <row r="477" spans="1:17" x14ac:dyDescent="0.15">
      <c r="A477" s="101" t="s">
        <v>109</v>
      </c>
      <c r="B477" s="101"/>
      <c r="C477" s="101"/>
      <c r="D477" s="101"/>
      <c r="E477" s="101"/>
      <c r="F477" s="101"/>
      <c r="G477" s="101"/>
      <c r="H477" s="101"/>
      <c r="I477" s="101"/>
      <c r="J477" s="101"/>
      <c r="K477" s="101"/>
      <c r="L477" s="101"/>
      <c r="M477" s="101"/>
      <c r="N477" s="101"/>
      <c r="O477" s="101"/>
      <c r="P477" s="101"/>
      <c r="Q477" s="101"/>
    </row>
    <row r="478" spans="1:17" x14ac:dyDescent="0.15">
      <c r="A478" s="101" t="str">
        <f>A2</f>
        <v>Total Expenditures by Fund and Object, Fiscal Year 2022</v>
      </c>
      <c r="B478" s="101"/>
      <c r="C478" s="101"/>
      <c r="D478" s="101"/>
      <c r="E478" s="101"/>
      <c r="F478" s="101"/>
      <c r="G478" s="101"/>
      <c r="H478" s="101"/>
      <c r="I478" s="101"/>
      <c r="J478" s="101"/>
      <c r="K478" s="101"/>
      <c r="L478" s="101"/>
      <c r="M478" s="101"/>
      <c r="N478" s="101"/>
      <c r="O478" s="101"/>
      <c r="P478" s="101"/>
      <c r="Q478" s="101"/>
    </row>
    <row r="479" spans="1:17" ht="13" thickBot="1" x14ac:dyDescent="0.2">
      <c r="A479" s="102" t="s">
        <v>0</v>
      </c>
      <c r="B479" s="102"/>
      <c r="C479" s="102"/>
      <c r="D479" s="102"/>
      <c r="E479" s="102"/>
      <c r="F479" s="102"/>
      <c r="G479" s="102"/>
      <c r="H479" s="102"/>
      <c r="I479" s="102"/>
      <c r="J479" s="102"/>
      <c r="K479" s="102"/>
      <c r="L479" s="102"/>
      <c r="M479" s="102"/>
      <c r="N479" s="102"/>
      <c r="O479" s="102"/>
      <c r="P479" s="102"/>
      <c r="Q479" s="102"/>
    </row>
    <row r="480" spans="1:17" ht="21.5" customHeight="1" x14ac:dyDescent="0.15">
      <c r="A480" s="108" t="s">
        <v>110</v>
      </c>
      <c r="B480" s="104" t="s">
        <v>46</v>
      </c>
      <c r="C480" s="105"/>
      <c r="D480" s="104" t="s">
        <v>2</v>
      </c>
      <c r="E480" s="105"/>
      <c r="F480" s="104" t="s">
        <v>21</v>
      </c>
      <c r="G480" s="105"/>
      <c r="H480" s="104" t="s">
        <v>22</v>
      </c>
      <c r="I480" s="105"/>
      <c r="J480" s="104" t="s">
        <v>4</v>
      </c>
      <c r="K480" s="105"/>
      <c r="L480" s="104" t="s">
        <v>23</v>
      </c>
      <c r="M480" s="105"/>
      <c r="N480" s="104" t="s">
        <v>5</v>
      </c>
      <c r="O480" s="105"/>
      <c r="P480" s="104" t="s">
        <v>6</v>
      </c>
      <c r="Q480" s="105"/>
    </row>
    <row r="481" spans="1:17" ht="21.5" customHeight="1" x14ac:dyDescent="0.15">
      <c r="A481" s="108"/>
      <c r="B481" s="106"/>
      <c r="C481" s="107"/>
      <c r="D481" s="106"/>
      <c r="E481" s="107"/>
      <c r="F481" s="106"/>
      <c r="G481" s="107"/>
      <c r="H481" s="106"/>
      <c r="I481" s="107"/>
      <c r="J481" s="106"/>
      <c r="K481" s="107"/>
      <c r="L481" s="106"/>
      <c r="M481" s="107"/>
      <c r="N481" s="106"/>
      <c r="O481" s="107"/>
      <c r="P481" s="106"/>
      <c r="Q481" s="107"/>
    </row>
    <row r="482" spans="1:17" ht="21.5" customHeight="1" thickBot="1" x14ac:dyDescent="0.2">
      <c r="A482" s="108"/>
      <c r="B482" s="106"/>
      <c r="C482" s="107"/>
      <c r="D482" s="106"/>
      <c r="E482" s="107"/>
      <c r="F482" s="106"/>
      <c r="G482" s="107"/>
      <c r="H482" s="106"/>
      <c r="I482" s="107"/>
      <c r="J482" s="106"/>
      <c r="K482" s="107"/>
      <c r="L482" s="106"/>
      <c r="M482" s="107"/>
      <c r="N482" s="106"/>
      <c r="O482" s="107"/>
      <c r="P482" s="106"/>
      <c r="Q482" s="107"/>
    </row>
    <row r="483" spans="1:17" x14ac:dyDescent="0.15">
      <c r="A483" s="79" t="s">
        <v>8</v>
      </c>
      <c r="B483" s="80">
        <f>WIU!C11</f>
        <v>49513.8</v>
      </c>
      <c r="C483" s="81">
        <f>B483/B498</f>
        <v>0.95077327209115647</v>
      </c>
      <c r="D483" s="80">
        <f>WIU!D11</f>
        <v>25333</v>
      </c>
      <c r="E483" s="81">
        <f>D483/D498</f>
        <v>0.43673143594013714</v>
      </c>
      <c r="F483" s="80">
        <f>SUM(WIU!E11:G11)</f>
        <v>4845.8999999999996</v>
      </c>
      <c r="G483" s="81">
        <f>F483/F498</f>
        <v>0.10791280394248391</v>
      </c>
      <c r="H483" s="80">
        <f>WIU!H11</f>
        <v>351.1</v>
      </c>
      <c r="I483" s="81">
        <f>H483/H498</f>
        <v>0.22952212852193241</v>
      </c>
      <c r="J483" s="80">
        <f>WIU!I11</f>
        <v>0</v>
      </c>
      <c r="K483" s="81"/>
      <c r="L483" s="80">
        <f>SUM(WIU!J11:L11)</f>
        <v>9526.2999999999993</v>
      </c>
      <c r="M483" s="81">
        <f>L483/L498</f>
        <v>0.30160071931057625</v>
      </c>
      <c r="N483" s="80">
        <f>WIU!M11</f>
        <v>5709.6</v>
      </c>
      <c r="O483" s="81">
        <f>N483/N498</f>
        <v>0.31947358702768036</v>
      </c>
      <c r="P483" s="80">
        <f>B483+D483+F483+H483+J483+L483+N483</f>
        <v>95279.700000000012</v>
      </c>
      <c r="Q483" s="81">
        <f>P483/P498</f>
        <v>0.46257580965586337</v>
      </c>
    </row>
    <row r="484" spans="1:17" x14ac:dyDescent="0.15">
      <c r="A484" s="83" t="s">
        <v>17</v>
      </c>
      <c r="B484" s="87">
        <f>WIU!C12</f>
        <v>608.79999999999995</v>
      </c>
      <c r="C484" s="88">
        <f>B484/B498</f>
        <v>1.1690291758037073E-2</v>
      </c>
      <c r="D484" s="87">
        <f>WIU!D12</f>
        <v>431.8</v>
      </c>
      <c r="E484" s="88">
        <f>D484/D498</f>
        <v>7.4440703445683969E-3</v>
      </c>
      <c r="F484" s="87">
        <f>SUM(WIU!E12:G12)</f>
        <v>54</v>
      </c>
      <c r="G484" s="88">
        <f>F484/F498</f>
        <v>1.202519947356349E-3</v>
      </c>
      <c r="H484" s="87">
        <f>WIU!H12</f>
        <v>2.8</v>
      </c>
      <c r="I484" s="88">
        <f>H484/H498</f>
        <v>1.830424266195986E-3</v>
      </c>
      <c r="J484" s="87">
        <f>WIU!I12</f>
        <v>0</v>
      </c>
      <c r="K484" s="88"/>
      <c r="L484" s="87">
        <f>SUM(WIU!J12:L12)</f>
        <v>102.6</v>
      </c>
      <c r="M484" s="88">
        <f>L484/L498</f>
        <v>3.2482951199589685E-3</v>
      </c>
      <c r="N484" s="87">
        <f>WIU!M12</f>
        <v>69.8</v>
      </c>
      <c r="O484" s="88">
        <f>N484/N498</f>
        <v>3.905572434939766E-3</v>
      </c>
      <c r="P484" s="87">
        <f t="shared" ref="P484:P489" si="187">B484+D484+F484+H484+J484+L484+N484</f>
        <v>1269.7999999999997</v>
      </c>
      <c r="Q484" s="88">
        <f>P484/P498</f>
        <v>6.1647839267022784E-3</v>
      </c>
    </row>
    <row r="485" spans="1:17" x14ac:dyDescent="0.15">
      <c r="A485" s="86" t="s">
        <v>9</v>
      </c>
      <c r="B485" s="84">
        <f>WIU!C13</f>
        <v>0</v>
      </c>
      <c r="C485" s="85">
        <f>B485/B498</f>
        <v>0</v>
      </c>
      <c r="D485" s="84">
        <f>WIU!D13</f>
        <v>11810.2</v>
      </c>
      <c r="E485" s="85">
        <f>D485/D498</f>
        <v>0.2036034265479891</v>
      </c>
      <c r="F485" s="84">
        <f>SUM(WIU!E13:G13)</f>
        <v>4645.3</v>
      </c>
      <c r="G485" s="85">
        <f>F485/F498</f>
        <v>0.10344566502693422</v>
      </c>
      <c r="H485" s="84">
        <f>WIU!H13</f>
        <v>956.9</v>
      </c>
      <c r="I485" s="85">
        <f>H485/H498</f>
        <v>0.62554749297247825</v>
      </c>
      <c r="J485" s="84">
        <f>WIU!I13</f>
        <v>0</v>
      </c>
      <c r="K485" s="85"/>
      <c r="L485" s="84">
        <f>SUM(WIU!J13:L13)</f>
        <v>12526.5</v>
      </c>
      <c r="M485" s="85">
        <f>L485/L498</f>
        <v>0.39658644074235888</v>
      </c>
      <c r="N485" s="84">
        <f>WIU!M13</f>
        <v>7591.6</v>
      </c>
      <c r="O485" s="85">
        <f>N485/N498</f>
        <v>0.42477856299554057</v>
      </c>
      <c r="P485" s="84">
        <f t="shared" si="187"/>
        <v>37530.5</v>
      </c>
      <c r="Q485" s="85">
        <f>P485/P498</f>
        <v>0.18220776749180967</v>
      </c>
    </row>
    <row r="486" spans="1:17" x14ac:dyDescent="0.15">
      <c r="A486" s="86" t="s">
        <v>10</v>
      </c>
      <c r="B486" s="84">
        <f>WIU!C14</f>
        <v>0</v>
      </c>
      <c r="C486" s="85">
        <f>B486/B498</f>
        <v>0</v>
      </c>
      <c r="D486" s="84">
        <f>WIU!D14</f>
        <v>131.80000000000001</v>
      </c>
      <c r="E486" s="85">
        <f>D486/D498</f>
        <v>2.2721826572814148E-3</v>
      </c>
      <c r="F486" s="84">
        <f>SUM(WIU!E14:G14)</f>
        <v>102.7</v>
      </c>
      <c r="G486" s="85">
        <f>F486/F498</f>
        <v>2.2870147887684637E-3</v>
      </c>
      <c r="H486" s="84">
        <f>WIU!H14</f>
        <v>1.8</v>
      </c>
      <c r="I486" s="85">
        <f>H486/H498</f>
        <v>1.176701313983134E-3</v>
      </c>
      <c r="J486" s="84">
        <f>WIU!I14</f>
        <v>0</v>
      </c>
      <c r="K486" s="85"/>
      <c r="L486" s="84">
        <f>SUM(WIU!J14:L14)</f>
        <v>2.5</v>
      </c>
      <c r="M486" s="85">
        <f>L486/L498</f>
        <v>7.9149491227070384E-5</v>
      </c>
      <c r="N486" s="84">
        <f>WIU!M14</f>
        <v>153.80000000000001</v>
      </c>
      <c r="O486" s="85">
        <f>N486/N498</f>
        <v>8.6056882592225794E-3</v>
      </c>
      <c r="P486" s="84">
        <f t="shared" si="187"/>
        <v>392.6</v>
      </c>
      <c r="Q486" s="85">
        <f>P486/P498</f>
        <v>1.9060436049955231E-3</v>
      </c>
    </row>
    <row r="487" spans="1:17" x14ac:dyDescent="0.15">
      <c r="A487" s="83" t="s">
        <v>11</v>
      </c>
      <c r="B487" s="87">
        <f>WIU!C15</f>
        <v>0</v>
      </c>
      <c r="C487" s="88">
        <f>B487/B498</f>
        <v>0</v>
      </c>
      <c r="D487" s="87">
        <f>WIU!D15</f>
        <v>736</v>
      </c>
      <c r="E487" s="88">
        <f>D487/D498</f>
        <v>1.2688364459477398E-2</v>
      </c>
      <c r="F487" s="87">
        <f>SUM(WIU!E15:G15)</f>
        <v>332.8</v>
      </c>
      <c r="G487" s="88">
        <f>F487/F498</f>
        <v>7.4110858977813514E-3</v>
      </c>
      <c r="H487" s="87">
        <f>WIU!H15</f>
        <v>20.2</v>
      </c>
      <c r="I487" s="88">
        <f>H487/H498</f>
        <v>1.3205203634699613E-2</v>
      </c>
      <c r="J487" s="87">
        <f>WIU!I15</f>
        <v>0</v>
      </c>
      <c r="K487" s="88"/>
      <c r="L487" s="87">
        <f>SUM(WIU!J15:L15)</f>
        <v>240.7</v>
      </c>
      <c r="M487" s="88">
        <f>L487/L498</f>
        <v>7.6205130153423365E-3</v>
      </c>
      <c r="N487" s="87">
        <f>WIU!M15</f>
        <v>1089.4000000000001</v>
      </c>
      <c r="O487" s="88">
        <f>N487/N498</f>
        <v>6.0956025940163062E-2</v>
      </c>
      <c r="P487" s="87">
        <f t="shared" si="187"/>
        <v>2419.1000000000004</v>
      </c>
      <c r="Q487" s="88">
        <f>P487/P498</f>
        <v>1.1744549375559528E-2</v>
      </c>
    </row>
    <row r="488" spans="1:17" x14ac:dyDescent="0.15">
      <c r="A488" s="83" t="s">
        <v>12</v>
      </c>
      <c r="B488" s="87">
        <f>WIU!C16</f>
        <v>0</v>
      </c>
      <c r="C488" s="88">
        <f>B488/B498</f>
        <v>0</v>
      </c>
      <c r="D488" s="87">
        <f>WIU!D16</f>
        <v>2307.4</v>
      </c>
      <c r="E488" s="88">
        <f>D488/D498</f>
        <v>3.9778712165486618E-2</v>
      </c>
      <c r="F488" s="87">
        <f>SUM(WIU!E16:G16)</f>
        <v>3640.6</v>
      </c>
      <c r="G488" s="88">
        <f>F488/F498</f>
        <v>8.1072113339731924E-2</v>
      </c>
      <c r="H488" s="87">
        <f>WIU!H16</f>
        <v>8.4</v>
      </c>
      <c r="I488" s="88">
        <f>H488/H498</f>
        <v>5.4912727985879581E-3</v>
      </c>
      <c r="J488" s="87">
        <f>WIU!I16</f>
        <v>0</v>
      </c>
      <c r="K488" s="88"/>
      <c r="L488" s="87">
        <f>SUM(WIU!J16:L16)</f>
        <v>217.7</v>
      </c>
      <c r="M488" s="88">
        <f>L488/L498</f>
        <v>6.8923376960532889E-3</v>
      </c>
      <c r="N488" s="87">
        <f>WIU!M16</f>
        <v>632.6</v>
      </c>
      <c r="O488" s="88">
        <f>N488/N498</f>
        <v>3.5396348457634619E-2</v>
      </c>
      <c r="P488" s="87">
        <f t="shared" si="187"/>
        <v>6806.7</v>
      </c>
      <c r="Q488" s="88">
        <f>P488/P498</f>
        <v>3.3046018864297061E-2</v>
      </c>
    </row>
    <row r="489" spans="1:17" x14ac:dyDescent="0.15">
      <c r="A489" s="83" t="s">
        <v>13</v>
      </c>
      <c r="B489" s="87">
        <f>WIU!C17</f>
        <v>0</v>
      </c>
      <c r="C489" s="88">
        <f>B489/B498</f>
        <v>0</v>
      </c>
      <c r="D489" s="87">
        <f>WIU!D17</f>
        <v>16888</v>
      </c>
      <c r="E489" s="88">
        <f>D489/D498</f>
        <v>0.29114279754300854</v>
      </c>
      <c r="F489" s="87">
        <f>SUM(WIU!E17:G17)</f>
        <v>29016.5</v>
      </c>
      <c r="G489" s="88">
        <f>F489/F498</f>
        <v>0.64616518615676855</v>
      </c>
      <c r="H489" s="87">
        <f>WIU!H17</f>
        <v>17.5</v>
      </c>
      <c r="I489" s="88">
        <f>H489/H498</f>
        <v>1.1440151663724913E-2</v>
      </c>
      <c r="J489" s="87">
        <f>WIU!I17</f>
        <v>0</v>
      </c>
      <c r="K489" s="88"/>
      <c r="L489" s="87">
        <f>SUM(WIU!J17:L17)</f>
        <v>1038.4000000000001</v>
      </c>
      <c r="M489" s="88">
        <f>L489/L498</f>
        <v>3.2875532676075958E-2</v>
      </c>
      <c r="N489" s="87">
        <f>WIU!M17</f>
        <v>2166.1999999999998</v>
      </c>
      <c r="O489" s="88">
        <f>N489/N498</f>
        <v>0.12120703450668369</v>
      </c>
      <c r="P489" s="87">
        <f t="shared" si="187"/>
        <v>49126.6</v>
      </c>
      <c r="Q489" s="88">
        <f>P489/P498</f>
        <v>0.23850596476101135</v>
      </c>
    </row>
    <row r="490" spans="1:17" x14ac:dyDescent="0.15">
      <c r="A490" s="83" t="s">
        <v>14</v>
      </c>
      <c r="B490" s="87">
        <f>WIU!C18</f>
        <v>0</v>
      </c>
      <c r="C490" s="88">
        <f>B490/B498</f>
        <v>0</v>
      </c>
      <c r="D490" s="87">
        <f>WIU!D18</f>
        <v>98.7</v>
      </c>
      <c r="E490" s="88">
        <f>D490/D498</f>
        <v>1.7015510491174173E-3</v>
      </c>
      <c r="F490" s="87">
        <f>SUM(WIU!E18:G18)</f>
        <v>57.199999999999996</v>
      </c>
      <c r="G490" s="88">
        <f>F490/F498</f>
        <v>1.2737803886811697E-3</v>
      </c>
      <c r="H490" s="87">
        <f>WIU!H18</f>
        <v>8.6999999999999993</v>
      </c>
      <c r="I490" s="88">
        <f>H490/H498</f>
        <v>5.6873896842518134E-3</v>
      </c>
      <c r="J490" s="87">
        <f>WIU!I18</f>
        <v>0</v>
      </c>
      <c r="K490" s="88"/>
      <c r="L490" s="87">
        <f>SUM(WIU!J18:L18)</f>
        <v>1.1000000000000001</v>
      </c>
      <c r="M490" s="88">
        <f>L490/L498</f>
        <v>3.4825776139910973E-5</v>
      </c>
      <c r="N490" s="87">
        <f>WIU!M18</f>
        <v>99</v>
      </c>
      <c r="O490" s="88">
        <f>N490/N498</f>
        <v>5.5394222214761729E-3</v>
      </c>
      <c r="P490" s="87">
        <f>B490+D490+F490+H490+J490+L490+N490</f>
        <v>264.7</v>
      </c>
      <c r="Q490" s="88">
        <f>P490/P498</f>
        <v>1.2850986812081378E-3</v>
      </c>
    </row>
    <row r="491" spans="1:17" x14ac:dyDescent="0.15">
      <c r="A491" s="83" t="s">
        <v>81</v>
      </c>
      <c r="B491" s="87">
        <f>WIU!C19</f>
        <v>0</v>
      </c>
      <c r="C491" s="88">
        <f>B491/B498</f>
        <v>0</v>
      </c>
      <c r="D491" s="87">
        <f>WIU!D19</f>
        <v>151.1</v>
      </c>
      <c r="E491" s="88">
        <f>D491/D498</f>
        <v>2.6049074318302101E-3</v>
      </c>
      <c r="F491" s="87">
        <f>SUM(WIU!E19:G19)</f>
        <v>3.3</v>
      </c>
      <c r="G491" s="88">
        <f>F491/F498</f>
        <v>7.3487330116221329E-5</v>
      </c>
      <c r="H491" s="87">
        <f>WIU!H19</f>
        <v>0.1</v>
      </c>
      <c r="I491" s="88">
        <f>H491/H498</f>
        <v>6.5372295221285227E-5</v>
      </c>
      <c r="J491" s="87">
        <f>WIU!I19</f>
        <v>0</v>
      </c>
      <c r="K491" s="88"/>
      <c r="L491" s="87">
        <f>SUM(WIU!J19:L19)</f>
        <v>68.5</v>
      </c>
      <c r="M491" s="88">
        <f>L491/L498</f>
        <v>2.1686960596217285E-3</v>
      </c>
      <c r="N491" s="87">
        <f>WIU!M19</f>
        <v>25.7</v>
      </c>
      <c r="O491" s="88">
        <f>N491/N498</f>
        <v>1.4380116271912892E-3</v>
      </c>
      <c r="P491" s="87">
        <f t="shared" ref="P491:P497" si="188">B491+D491+F491+H491+J491+L491+N491</f>
        <v>248.7</v>
      </c>
      <c r="Q491" s="88">
        <f>P491/P498</f>
        <v>1.207419879170623E-3</v>
      </c>
    </row>
    <row r="492" spans="1:17" x14ac:dyDescent="0.15">
      <c r="A492" s="83" t="s">
        <v>15</v>
      </c>
      <c r="B492" s="87">
        <f>WIU!C20</f>
        <v>0</v>
      </c>
      <c r="C492" s="88">
        <f>B492/B498</f>
        <v>0</v>
      </c>
      <c r="D492" s="87">
        <f>WIU!D20</f>
        <v>0</v>
      </c>
      <c r="E492" s="88">
        <f>D492/D498</f>
        <v>0</v>
      </c>
      <c r="F492" s="87">
        <f>SUM(WIU!E20:G20)</f>
        <v>0</v>
      </c>
      <c r="G492" s="88">
        <f>F492/F498</f>
        <v>0</v>
      </c>
      <c r="H492" s="87">
        <f>WIU!H20</f>
        <v>0</v>
      </c>
      <c r="I492" s="88">
        <f>H492/H498</f>
        <v>0</v>
      </c>
      <c r="J492" s="87">
        <f>WIU!I20</f>
        <v>0</v>
      </c>
      <c r="K492" s="88"/>
      <c r="L492" s="87">
        <f>SUM(WIU!J20:L20)</f>
        <v>0</v>
      </c>
      <c r="M492" s="88">
        <f>L492/L498</f>
        <v>0</v>
      </c>
      <c r="N492" s="87">
        <f>WIU!M20</f>
        <v>0</v>
      </c>
      <c r="O492" s="88">
        <f>N492/N498</f>
        <v>0</v>
      </c>
      <c r="P492" s="87">
        <f t="shared" si="188"/>
        <v>0</v>
      </c>
      <c r="Q492" s="88">
        <f>P492/P498</f>
        <v>0</v>
      </c>
    </row>
    <row r="493" spans="1:17" x14ac:dyDescent="0.15">
      <c r="A493" s="83" t="s">
        <v>19</v>
      </c>
      <c r="B493" s="87">
        <f>WIU!C21</f>
        <v>0</v>
      </c>
      <c r="C493" s="88">
        <f>B493/B498</f>
        <v>0</v>
      </c>
      <c r="D493" s="87">
        <f>WIU!D21</f>
        <v>69.8</v>
      </c>
      <c r="E493" s="88">
        <f>D493/D498</f>
        <v>1.203325868575438E-3</v>
      </c>
      <c r="F493" s="87">
        <f>SUM(WIU!E21:G21)</f>
        <v>0</v>
      </c>
      <c r="G493" s="88">
        <f>F493/F498</f>
        <v>0</v>
      </c>
      <c r="H493" s="87">
        <f>WIU!H21</f>
        <v>0</v>
      </c>
      <c r="I493" s="88">
        <f>H493/H498</f>
        <v>0</v>
      </c>
      <c r="J493" s="87">
        <f>WIU!I21</f>
        <v>0</v>
      </c>
      <c r="K493" s="88"/>
      <c r="L493" s="87">
        <f>SUM(WIU!J21:L21)</f>
        <v>265.8</v>
      </c>
      <c r="M493" s="88">
        <f>L493/L498</f>
        <v>8.4151739072621246E-3</v>
      </c>
      <c r="N493" s="87">
        <f>WIU!M21</f>
        <v>216.6</v>
      </c>
      <c r="O493" s="88">
        <f>N493/N498</f>
        <v>1.2119584375472111E-2</v>
      </c>
      <c r="P493" s="87">
        <f t="shared" si="188"/>
        <v>552.20000000000005</v>
      </c>
      <c r="Q493" s="88">
        <f>P493/P498</f>
        <v>2.6808896553197348E-3</v>
      </c>
    </row>
    <row r="494" spans="1:17" x14ac:dyDescent="0.15">
      <c r="A494" s="83" t="s">
        <v>16</v>
      </c>
      <c r="B494" s="87">
        <f>WIU!C22</f>
        <v>0</v>
      </c>
      <c r="C494" s="88">
        <f>B494/B498</f>
        <v>0</v>
      </c>
      <c r="D494" s="87">
        <f>WIU!D22</f>
        <v>0</v>
      </c>
      <c r="E494" s="88">
        <f>D494/D498</f>
        <v>0</v>
      </c>
      <c r="F494" s="87">
        <f>SUM(WIU!E22:G22)</f>
        <v>0</v>
      </c>
      <c r="G494" s="88">
        <f>F494/F498</f>
        <v>0</v>
      </c>
      <c r="H494" s="87">
        <f>WIU!H22</f>
        <v>0</v>
      </c>
      <c r="I494" s="88">
        <f>H494/H498</f>
        <v>0</v>
      </c>
      <c r="J494" s="87">
        <f>WIU!I22</f>
        <v>0</v>
      </c>
      <c r="K494" s="88"/>
      <c r="L494" s="87">
        <f>SUM(WIU!J22:L22)</f>
        <v>31.4</v>
      </c>
      <c r="M494" s="88">
        <f>L494/L498</f>
        <v>9.9411760981200394E-4</v>
      </c>
      <c r="N494" s="87">
        <f>WIU!M22</f>
        <v>0</v>
      </c>
      <c r="O494" s="88">
        <f>N494/N498</f>
        <v>0</v>
      </c>
      <c r="P494" s="87">
        <f t="shared" si="188"/>
        <v>31.4</v>
      </c>
      <c r="Q494" s="88">
        <f>P494/P498</f>
        <v>1.5244464899862308E-4</v>
      </c>
    </row>
    <row r="495" spans="1:17" x14ac:dyDescent="0.15">
      <c r="A495" s="83" t="s">
        <v>18</v>
      </c>
      <c r="B495" s="87">
        <f>WIU!C23</f>
        <v>0</v>
      </c>
      <c r="C495" s="88">
        <f>B495/B498</f>
        <v>0</v>
      </c>
      <c r="D495" s="87">
        <f>WIU!D23</f>
        <v>0</v>
      </c>
      <c r="E495" s="88">
        <f>D495/D498</f>
        <v>0</v>
      </c>
      <c r="F495" s="87">
        <f>SUM(WIU!E23:G23)</f>
        <v>0</v>
      </c>
      <c r="G495" s="88">
        <f>F495/F498</f>
        <v>0</v>
      </c>
      <c r="H495" s="87">
        <f>WIU!H23</f>
        <v>0</v>
      </c>
      <c r="I495" s="88">
        <f>H495/H498</f>
        <v>0</v>
      </c>
      <c r="J495" s="87">
        <f>WIU!I23</f>
        <v>0</v>
      </c>
      <c r="K495" s="88"/>
      <c r="L495" s="87">
        <f>SUM(WIU!J23:L23)</f>
        <v>0</v>
      </c>
      <c r="M495" s="88">
        <f>L495/L498</f>
        <v>0</v>
      </c>
      <c r="N495" s="87">
        <f>WIU!M23</f>
        <v>0</v>
      </c>
      <c r="O495" s="88">
        <f>N495/N498</f>
        <v>0</v>
      </c>
      <c r="P495" s="87">
        <f t="shared" si="188"/>
        <v>0</v>
      </c>
      <c r="Q495" s="88">
        <f>P495/P498</f>
        <v>0</v>
      </c>
    </row>
    <row r="496" spans="1:17" x14ac:dyDescent="0.15">
      <c r="A496" s="83" t="s">
        <v>75</v>
      </c>
      <c r="B496" s="87">
        <f>WIU!C24</f>
        <v>1944.8</v>
      </c>
      <c r="C496" s="88">
        <f>B496/B498</f>
        <v>3.7344414275674274E-2</v>
      </c>
      <c r="D496" s="87">
        <f>WIU!D24</f>
        <v>0</v>
      </c>
      <c r="E496" s="88">
        <f>D496/D498</f>
        <v>0</v>
      </c>
      <c r="F496" s="87">
        <f>SUM(WIU!E24:G24)</f>
        <v>990.2</v>
      </c>
      <c r="G496" s="88">
        <f>F496/F498</f>
        <v>2.2050652812449202E-2</v>
      </c>
      <c r="H496" s="87">
        <f>WIU!H24</f>
        <v>51.7</v>
      </c>
      <c r="I496" s="88">
        <f>H496/H498</f>
        <v>3.3797476629404459E-2</v>
      </c>
      <c r="J496" s="87">
        <f>WIU!I24</f>
        <v>0</v>
      </c>
      <c r="K496" s="88"/>
      <c r="L496" s="87">
        <f>SUM(WIU!J24:L24)</f>
        <v>0</v>
      </c>
      <c r="M496" s="88">
        <f>L496/L498</f>
        <v>0</v>
      </c>
      <c r="N496" s="87">
        <f>WIU!M24</f>
        <v>0</v>
      </c>
      <c r="O496" s="88">
        <f>N496/N498</f>
        <v>0</v>
      </c>
      <c r="P496" s="87">
        <f t="shared" si="188"/>
        <v>2986.7</v>
      </c>
      <c r="Q496" s="88">
        <f>P496/P498</f>
        <v>1.4500204877840367E-2</v>
      </c>
    </row>
    <row r="497" spans="1:17" ht="13" thickBot="1" x14ac:dyDescent="0.2">
      <c r="A497" s="83" t="s">
        <v>20</v>
      </c>
      <c r="B497" s="87">
        <f>WIU!C25</f>
        <v>10</v>
      </c>
      <c r="C497" s="88">
        <f>B497/B498</f>
        <v>1.9202187513201501E-4</v>
      </c>
      <c r="D497" s="87">
        <f>WIU!D25</f>
        <v>48.1</v>
      </c>
      <c r="E497" s="88">
        <f>D497/D498</f>
        <v>8.2922599252834624E-4</v>
      </c>
      <c r="F497" s="87">
        <f>SUM(WIU!E25:G25)</f>
        <v>1217.2</v>
      </c>
      <c r="G497" s="88">
        <f>F497/F498</f>
        <v>2.7105690368928667E-2</v>
      </c>
      <c r="H497" s="87">
        <f>WIU!H25</f>
        <v>110.5</v>
      </c>
      <c r="I497" s="88">
        <f>H497/H498</f>
        <v>7.2236386219520166E-2</v>
      </c>
      <c r="J497" s="87">
        <f>WIU!I25</f>
        <v>0</v>
      </c>
      <c r="K497" s="88"/>
      <c r="L497" s="87">
        <f>SUM(WIU!J25:L25)</f>
        <v>7564.3</v>
      </c>
      <c r="M497" s="88">
        <f>L497/L498</f>
        <v>0.23948419859557141</v>
      </c>
      <c r="N497" s="87">
        <f>WIU!M25</f>
        <v>117.6</v>
      </c>
      <c r="O497" s="88">
        <f>N497/N498</f>
        <v>6.580162153995938E-3</v>
      </c>
      <c r="P497" s="87">
        <f t="shared" si="188"/>
        <v>9067.7000000000007</v>
      </c>
      <c r="Q497" s="88">
        <f>P497/P498</f>
        <v>4.4023004577223399E-2</v>
      </c>
    </row>
    <row r="498" spans="1:17" ht="13" thickBot="1" x14ac:dyDescent="0.2">
      <c r="A498" s="89" t="s">
        <v>6</v>
      </c>
      <c r="B498" s="100">
        <f>SUM(B483:B497)</f>
        <v>52077.400000000009</v>
      </c>
      <c r="C498" s="91">
        <f>B498/B498</f>
        <v>1</v>
      </c>
      <c r="D498" s="90">
        <f>SUM(D483:D497)</f>
        <v>58005.9</v>
      </c>
      <c r="E498" s="91">
        <f>D498/D498</f>
        <v>1</v>
      </c>
      <c r="F498" s="90">
        <f>SUM(F483:F497)</f>
        <v>44905.7</v>
      </c>
      <c r="G498" s="91">
        <f>F498/F498</f>
        <v>1</v>
      </c>
      <c r="H498" s="90">
        <f>SUM(H483:H497)</f>
        <v>1529.7</v>
      </c>
      <c r="I498" s="91">
        <f>H498/H498</f>
        <v>1</v>
      </c>
      <c r="J498" s="90">
        <f>SUM(J483:J497)</f>
        <v>0</v>
      </c>
      <c r="K498" s="91"/>
      <c r="L498" s="90">
        <f>SUM(L483:L497)</f>
        <v>31585.800000000003</v>
      </c>
      <c r="M498" s="91">
        <f>L498/L498</f>
        <v>1</v>
      </c>
      <c r="N498" s="90">
        <f>SUM(N483:N497)</f>
        <v>17871.899999999998</v>
      </c>
      <c r="O498" s="91">
        <f>N498/N498</f>
        <v>1</v>
      </c>
      <c r="P498" s="90">
        <f>SUM(P483:P497)</f>
        <v>205976.40000000008</v>
      </c>
      <c r="Q498" s="91">
        <f>P498/P498</f>
        <v>1</v>
      </c>
    </row>
    <row r="499" spans="1:17" s="96" customFormat="1" x14ac:dyDescent="0.15">
      <c r="A499" s="93" t="s">
        <v>1</v>
      </c>
      <c r="B499" s="94">
        <f>B498/P498</f>
        <v>0.25283187782678007</v>
      </c>
      <c r="C499" s="94"/>
      <c r="D499" s="94">
        <f>D498/P498</f>
        <v>0.28161430144424304</v>
      </c>
      <c r="E499" s="94"/>
      <c r="F499" s="94">
        <f>F498/P498</f>
        <v>0.21801381129100217</v>
      </c>
      <c r="G499" s="94"/>
      <c r="H499" s="94">
        <f>H498/P498</f>
        <v>7.4265789672991632E-3</v>
      </c>
      <c r="I499" s="94"/>
      <c r="J499" s="94">
        <f>J498/P498</f>
        <v>0</v>
      </c>
      <c r="K499" s="94"/>
      <c r="L499" s="94">
        <f>L498/P498</f>
        <v>0.15334669408728374</v>
      </c>
      <c r="M499" s="95"/>
      <c r="N499" s="94">
        <f>N498/P498</f>
        <v>8.6766736383391455E-2</v>
      </c>
      <c r="O499" s="95"/>
      <c r="P499" s="94">
        <f>P498/P498</f>
        <v>1</v>
      </c>
      <c r="Q499" s="95"/>
    </row>
    <row r="500" spans="1:17" x14ac:dyDescent="0.15">
      <c r="B500" s="97"/>
      <c r="D500" s="97"/>
    </row>
    <row r="501" spans="1:17" x14ac:dyDescent="0.15">
      <c r="A501" s="78" t="s">
        <v>24</v>
      </c>
    </row>
    <row r="502" spans="1:17" x14ac:dyDescent="0.15">
      <c r="A502" s="103" t="s">
        <v>25</v>
      </c>
      <c r="B502" s="103"/>
      <c r="C502" s="103"/>
      <c r="D502" s="103"/>
      <c r="E502" s="103"/>
      <c r="F502" s="103"/>
      <c r="G502" s="103"/>
      <c r="H502" s="103"/>
      <c r="I502" s="103"/>
      <c r="J502" s="103"/>
      <c r="K502" s="103"/>
      <c r="L502" s="103"/>
      <c r="M502" s="103"/>
      <c r="N502" s="103"/>
      <c r="O502" s="103"/>
      <c r="P502" s="103"/>
      <c r="Q502" s="103"/>
    </row>
    <row r="503" spans="1:17" x14ac:dyDescent="0.15">
      <c r="A503" s="103"/>
      <c r="B503" s="103"/>
      <c r="C503" s="103"/>
      <c r="D503" s="103"/>
      <c r="E503" s="103"/>
      <c r="F503" s="103"/>
      <c r="G503" s="103"/>
      <c r="H503" s="103"/>
      <c r="I503" s="103"/>
      <c r="J503" s="103"/>
      <c r="K503" s="103"/>
      <c r="L503" s="103"/>
      <c r="M503" s="103"/>
      <c r="N503" s="103"/>
      <c r="O503" s="103"/>
      <c r="P503" s="103"/>
      <c r="Q503" s="103"/>
    </row>
  </sheetData>
  <sheetProtection sheet="1" objects="1" scenarios="1"/>
  <mergeCells count="234">
    <mergeCell ref="B116:C118"/>
    <mergeCell ref="D116:E118"/>
    <mergeCell ref="F116:G118"/>
    <mergeCell ref="H116:I118"/>
    <mergeCell ref="J116:K118"/>
    <mergeCell ref="L480:M482"/>
    <mergeCell ref="N480:O482"/>
    <mergeCell ref="P480:Q482"/>
    <mergeCell ref="A502:Q503"/>
    <mergeCell ref="A474:Q475"/>
    <mergeCell ref="A477:Q477"/>
    <mergeCell ref="A478:Q478"/>
    <mergeCell ref="A479:Q479"/>
    <mergeCell ref="A480:A482"/>
    <mergeCell ref="B480:C482"/>
    <mergeCell ref="D480:E482"/>
    <mergeCell ref="F480:G482"/>
    <mergeCell ref="H480:I482"/>
    <mergeCell ref="J480:K482"/>
    <mergeCell ref="A451:Q451"/>
    <mergeCell ref="A452:A454"/>
    <mergeCell ref="B452:C454"/>
    <mergeCell ref="D452:E454"/>
    <mergeCell ref="F452:G454"/>
    <mergeCell ref="H452:I454"/>
    <mergeCell ref="J452:K454"/>
    <mergeCell ref="L452:M454"/>
    <mergeCell ref="N452:O454"/>
    <mergeCell ref="P452:Q454"/>
    <mergeCell ref="L424:M426"/>
    <mergeCell ref="N424:O426"/>
    <mergeCell ref="P424:Q426"/>
    <mergeCell ref="A446:Q447"/>
    <mergeCell ref="A449:Q449"/>
    <mergeCell ref="A450:Q450"/>
    <mergeCell ref="A418:Q419"/>
    <mergeCell ref="A421:Q421"/>
    <mergeCell ref="A422:Q422"/>
    <mergeCell ref="A423:Q423"/>
    <mergeCell ref="A424:A426"/>
    <mergeCell ref="B424:C426"/>
    <mergeCell ref="D424:E426"/>
    <mergeCell ref="F424:G426"/>
    <mergeCell ref="H424:I426"/>
    <mergeCell ref="J424:K426"/>
    <mergeCell ref="A395:Q395"/>
    <mergeCell ref="A396:A398"/>
    <mergeCell ref="B396:C398"/>
    <mergeCell ref="D396:E398"/>
    <mergeCell ref="F396:G398"/>
    <mergeCell ref="H396:I398"/>
    <mergeCell ref="J396:K398"/>
    <mergeCell ref="L396:M398"/>
    <mergeCell ref="N396:O398"/>
    <mergeCell ref="P396:Q398"/>
    <mergeCell ref="L368:M370"/>
    <mergeCell ref="N368:O370"/>
    <mergeCell ref="P368:Q370"/>
    <mergeCell ref="A390:Q391"/>
    <mergeCell ref="A393:Q393"/>
    <mergeCell ref="A394:Q394"/>
    <mergeCell ref="A362:Q363"/>
    <mergeCell ref="A365:Q365"/>
    <mergeCell ref="A366:Q366"/>
    <mergeCell ref="A367:Q367"/>
    <mergeCell ref="A368:A370"/>
    <mergeCell ref="B368:C370"/>
    <mergeCell ref="D368:E370"/>
    <mergeCell ref="F368:G370"/>
    <mergeCell ref="H368:I370"/>
    <mergeCell ref="J368:K370"/>
    <mergeCell ref="A339:Q339"/>
    <mergeCell ref="A340:A342"/>
    <mergeCell ref="B340:C342"/>
    <mergeCell ref="D340:E342"/>
    <mergeCell ref="F340:G342"/>
    <mergeCell ref="H340:I342"/>
    <mergeCell ref="J340:K342"/>
    <mergeCell ref="L340:M342"/>
    <mergeCell ref="N340:O342"/>
    <mergeCell ref="P340:Q342"/>
    <mergeCell ref="L312:M314"/>
    <mergeCell ref="N312:O314"/>
    <mergeCell ref="P312:Q314"/>
    <mergeCell ref="A334:Q335"/>
    <mergeCell ref="A337:Q337"/>
    <mergeCell ref="A338:Q338"/>
    <mergeCell ref="A306:Q307"/>
    <mergeCell ref="A309:Q309"/>
    <mergeCell ref="A310:Q310"/>
    <mergeCell ref="A311:Q311"/>
    <mergeCell ref="A312:A314"/>
    <mergeCell ref="B312:C314"/>
    <mergeCell ref="D312:E314"/>
    <mergeCell ref="F312:G314"/>
    <mergeCell ref="H312:I314"/>
    <mergeCell ref="J312:K314"/>
    <mergeCell ref="A283:Q283"/>
    <mergeCell ref="A284:A286"/>
    <mergeCell ref="B284:C286"/>
    <mergeCell ref="D284:E286"/>
    <mergeCell ref="F284:G286"/>
    <mergeCell ref="H284:I286"/>
    <mergeCell ref="J284:K286"/>
    <mergeCell ref="L284:M286"/>
    <mergeCell ref="N284:O286"/>
    <mergeCell ref="P284:Q286"/>
    <mergeCell ref="L256:M258"/>
    <mergeCell ref="N256:O258"/>
    <mergeCell ref="P256:Q258"/>
    <mergeCell ref="A278:Q279"/>
    <mergeCell ref="A281:Q281"/>
    <mergeCell ref="A282:Q282"/>
    <mergeCell ref="A250:Q251"/>
    <mergeCell ref="A253:Q253"/>
    <mergeCell ref="A254:Q254"/>
    <mergeCell ref="A255:Q255"/>
    <mergeCell ref="A256:A258"/>
    <mergeCell ref="B256:C258"/>
    <mergeCell ref="D256:E258"/>
    <mergeCell ref="F256:G258"/>
    <mergeCell ref="H256:I258"/>
    <mergeCell ref="J256:K258"/>
    <mergeCell ref="A227:Q227"/>
    <mergeCell ref="A228:A230"/>
    <mergeCell ref="B228:C230"/>
    <mergeCell ref="D228:E230"/>
    <mergeCell ref="F228:G230"/>
    <mergeCell ref="H228:I230"/>
    <mergeCell ref="J228:K230"/>
    <mergeCell ref="L228:M230"/>
    <mergeCell ref="N228:O230"/>
    <mergeCell ref="P228:Q230"/>
    <mergeCell ref="L200:M202"/>
    <mergeCell ref="N200:O202"/>
    <mergeCell ref="P200:Q202"/>
    <mergeCell ref="A222:Q223"/>
    <mergeCell ref="A225:Q225"/>
    <mergeCell ref="A226:Q226"/>
    <mergeCell ref="A194:Q195"/>
    <mergeCell ref="A197:Q197"/>
    <mergeCell ref="A198:Q198"/>
    <mergeCell ref="A199:Q199"/>
    <mergeCell ref="A200:A202"/>
    <mergeCell ref="B200:C202"/>
    <mergeCell ref="D200:E202"/>
    <mergeCell ref="F200:G202"/>
    <mergeCell ref="H200:I202"/>
    <mergeCell ref="J200:K202"/>
    <mergeCell ref="A171:Q171"/>
    <mergeCell ref="A172:A174"/>
    <mergeCell ref="B172:C174"/>
    <mergeCell ref="D172:E174"/>
    <mergeCell ref="F172:G174"/>
    <mergeCell ref="H172:I174"/>
    <mergeCell ref="J172:K174"/>
    <mergeCell ref="L172:M174"/>
    <mergeCell ref="N172:O174"/>
    <mergeCell ref="P172:Q174"/>
    <mergeCell ref="L144:M146"/>
    <mergeCell ref="N144:O146"/>
    <mergeCell ref="P144:Q146"/>
    <mergeCell ref="A166:Q167"/>
    <mergeCell ref="A169:Q169"/>
    <mergeCell ref="A170:Q170"/>
    <mergeCell ref="A110:Q111"/>
    <mergeCell ref="A141:Q141"/>
    <mergeCell ref="A142:Q142"/>
    <mergeCell ref="A143:Q143"/>
    <mergeCell ref="A144:A146"/>
    <mergeCell ref="B144:C146"/>
    <mergeCell ref="D144:E146"/>
    <mergeCell ref="F144:G146"/>
    <mergeCell ref="H144:I146"/>
    <mergeCell ref="J144:K146"/>
    <mergeCell ref="L116:M118"/>
    <mergeCell ref="N116:O118"/>
    <mergeCell ref="P116:Q118"/>
    <mergeCell ref="A138:Q139"/>
    <mergeCell ref="A113:Q113"/>
    <mergeCell ref="A114:Q114"/>
    <mergeCell ref="A115:Q115"/>
    <mergeCell ref="A116:A118"/>
    <mergeCell ref="A87:Q87"/>
    <mergeCell ref="A88:A90"/>
    <mergeCell ref="B88:C90"/>
    <mergeCell ref="D88:E90"/>
    <mergeCell ref="F88:G90"/>
    <mergeCell ref="H88:I90"/>
    <mergeCell ref="J88:K90"/>
    <mergeCell ref="L88:M90"/>
    <mergeCell ref="N88:O90"/>
    <mergeCell ref="P88:Q90"/>
    <mergeCell ref="L60:M62"/>
    <mergeCell ref="N60:O62"/>
    <mergeCell ref="P60:Q62"/>
    <mergeCell ref="A82:Q83"/>
    <mergeCell ref="A85:Q85"/>
    <mergeCell ref="A86:Q86"/>
    <mergeCell ref="A60:A62"/>
    <mergeCell ref="B60:C62"/>
    <mergeCell ref="D60:E62"/>
    <mergeCell ref="F60:G62"/>
    <mergeCell ref="H60:I62"/>
    <mergeCell ref="J60:K62"/>
    <mergeCell ref="A54:Q55"/>
    <mergeCell ref="D4:E6"/>
    <mergeCell ref="D32:E34"/>
    <mergeCell ref="A57:Q57"/>
    <mergeCell ref="A58:Q58"/>
    <mergeCell ref="A59:Q59"/>
    <mergeCell ref="A30:Q30"/>
    <mergeCell ref="A31:Q31"/>
    <mergeCell ref="A32:A34"/>
    <mergeCell ref="B32:C34"/>
    <mergeCell ref="F32:G34"/>
    <mergeCell ref="H32:I34"/>
    <mergeCell ref="J32:K34"/>
    <mergeCell ref="L32:M34"/>
    <mergeCell ref="N32:O34"/>
    <mergeCell ref="P32:Q34"/>
    <mergeCell ref="P4:Q6"/>
    <mergeCell ref="A1:Q1"/>
    <mergeCell ref="A2:Q2"/>
    <mergeCell ref="A3:Q3"/>
    <mergeCell ref="A26:Q27"/>
    <mergeCell ref="A29:Q29"/>
    <mergeCell ref="B4:C6"/>
    <mergeCell ref="F4:G6"/>
    <mergeCell ref="H4:I6"/>
    <mergeCell ref="J4:K6"/>
    <mergeCell ref="L4:M6"/>
    <mergeCell ref="N4:O6"/>
    <mergeCell ref="A4:A6"/>
  </mergeCells>
  <printOptions horizontalCentered="1"/>
  <pageMargins left="0.25" right="0.25" top="0.75" bottom="0.75" header="0.3" footer="0.3"/>
  <pageSetup scale="74" fitToHeight="0" orientation="landscape" horizontalDpi="300" verticalDpi="300" r:id="rId1"/>
  <rowBreaks count="17" manualBreakCount="17">
    <brk id="28" max="16383" man="1"/>
    <brk id="56" max="16383" man="1"/>
    <brk id="84" max="16383" man="1"/>
    <brk id="112" max="16383" man="1"/>
    <brk id="140" max="16383" man="1"/>
    <brk id="168" max="16383" man="1"/>
    <brk id="196" max="16383" man="1"/>
    <brk id="224" max="16383" man="1"/>
    <brk id="252" max="16383" man="1"/>
    <brk id="280" max="16383" man="1"/>
    <brk id="308" max="16383" man="1"/>
    <brk id="336" max="16383" man="1"/>
    <brk id="364" max="16383" man="1"/>
    <brk id="392" max="16383" man="1"/>
    <brk id="420" max="16383" man="1"/>
    <brk id="448" max="16383" man="1"/>
    <brk id="47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66222-7A69-48B7-8548-375242D27234}">
  <sheetPr>
    <pageSetUpPr fitToPage="1"/>
  </sheetPr>
  <dimension ref="A1:T290"/>
  <sheetViews>
    <sheetView workbookViewId="0">
      <selection sqref="A1:N1"/>
    </sheetView>
  </sheetViews>
  <sheetFormatPr baseColWidth="10" defaultColWidth="9.3984375" defaultRowHeight="12" x14ac:dyDescent="0.15"/>
  <cols>
    <col min="1" max="1" width="5" style="1" customWidth="1"/>
    <col min="2" max="2" width="23.3984375" style="1" customWidth="1"/>
    <col min="3" max="14" width="13.3984375" style="1" customWidth="1"/>
    <col min="15" max="26" width="14.3984375" style="1" customWidth="1"/>
    <col min="27" max="33" width="13.3984375" style="1" customWidth="1"/>
    <col min="34" max="16384" width="9.3984375" style="1"/>
  </cols>
  <sheetData>
    <row r="1" spans="1:20" x14ac:dyDescent="0.15">
      <c r="A1" s="110" t="s">
        <v>29</v>
      </c>
      <c r="B1" s="110"/>
      <c r="C1" s="110"/>
      <c r="D1" s="110"/>
      <c r="E1" s="110"/>
      <c r="F1" s="110"/>
      <c r="G1" s="110"/>
      <c r="H1" s="110"/>
      <c r="I1" s="110"/>
      <c r="J1" s="110"/>
      <c r="K1" s="110"/>
      <c r="L1" s="110"/>
      <c r="M1" s="110"/>
      <c r="N1" s="110"/>
    </row>
    <row r="2" spans="1:20" x14ac:dyDescent="0.15">
      <c r="A2" s="111" t="str">
        <f>'[10]Cover Page'!B12</f>
        <v>SIUC School of Medicine</v>
      </c>
      <c r="B2" s="111"/>
      <c r="C2" s="111"/>
      <c r="D2" s="111"/>
      <c r="E2" s="111"/>
      <c r="F2" s="111"/>
      <c r="G2" s="111"/>
      <c r="H2" s="111"/>
      <c r="I2" s="111"/>
      <c r="J2" s="111"/>
      <c r="K2" s="111"/>
      <c r="L2" s="111"/>
      <c r="M2" s="111"/>
      <c r="N2" s="111"/>
    </row>
    <row r="3" spans="1:20" x14ac:dyDescent="0.15">
      <c r="A3" s="110" t="s">
        <v>30</v>
      </c>
      <c r="B3" s="110"/>
      <c r="C3" s="110"/>
      <c r="D3" s="110"/>
      <c r="E3" s="110"/>
      <c r="F3" s="110"/>
      <c r="G3" s="110"/>
      <c r="H3" s="110"/>
      <c r="I3" s="110"/>
      <c r="J3" s="110"/>
      <c r="K3" s="110"/>
      <c r="L3" s="110"/>
      <c r="M3" s="110"/>
      <c r="N3" s="110"/>
    </row>
    <row r="4" spans="1:20" x14ac:dyDescent="0.15">
      <c r="A4" s="111" t="s">
        <v>31</v>
      </c>
      <c r="B4" s="111"/>
      <c r="C4" s="111"/>
      <c r="D4" s="111"/>
      <c r="E4" s="111"/>
      <c r="F4" s="111"/>
      <c r="G4" s="111"/>
      <c r="H4" s="111"/>
      <c r="I4" s="111"/>
      <c r="J4" s="111"/>
      <c r="K4" s="111"/>
      <c r="L4" s="111"/>
      <c r="M4" s="111"/>
      <c r="N4" s="111"/>
    </row>
    <row r="5" spans="1:20" x14ac:dyDescent="0.15">
      <c r="A5" s="110" t="str">
        <f>CSU!A5</f>
        <v>2022</v>
      </c>
      <c r="B5" s="122"/>
      <c r="C5" s="122"/>
      <c r="D5" s="122"/>
      <c r="E5" s="122"/>
      <c r="F5" s="122"/>
      <c r="G5" s="122"/>
      <c r="H5" s="122"/>
      <c r="I5" s="122"/>
      <c r="J5" s="122"/>
      <c r="K5" s="122"/>
      <c r="L5" s="122"/>
      <c r="M5" s="122"/>
      <c r="N5" s="122"/>
    </row>
    <row r="6" spans="1:20" x14ac:dyDescent="0.15">
      <c r="A6" s="109"/>
      <c r="B6" s="109"/>
      <c r="C6" s="109"/>
      <c r="D6" s="109"/>
      <c r="E6" s="109"/>
      <c r="F6" s="109"/>
      <c r="G6" s="109"/>
      <c r="H6" s="109"/>
      <c r="I6" s="109"/>
      <c r="J6" s="109"/>
      <c r="K6" s="109"/>
      <c r="L6" s="109"/>
      <c r="M6" s="109"/>
      <c r="N6" s="109"/>
    </row>
    <row r="7" spans="1:20" ht="16" thickBot="1" x14ac:dyDescent="0.35">
      <c r="A7" s="2" t="s">
        <v>32</v>
      </c>
      <c r="B7" s="2" t="s">
        <v>33</v>
      </c>
      <c r="C7" s="2" t="s">
        <v>34</v>
      </c>
      <c r="D7" s="2" t="s">
        <v>35</v>
      </c>
      <c r="E7" s="2" t="s">
        <v>36</v>
      </c>
      <c r="F7" s="2" t="s">
        <v>37</v>
      </c>
      <c r="G7" s="2" t="s">
        <v>38</v>
      </c>
      <c r="H7" s="2" t="s">
        <v>39</v>
      </c>
      <c r="I7" s="2" t="s">
        <v>40</v>
      </c>
      <c r="J7" s="2" t="s">
        <v>41</v>
      </c>
      <c r="K7" s="2" t="s">
        <v>42</v>
      </c>
      <c r="L7" s="2" t="s">
        <v>43</v>
      </c>
      <c r="M7" s="2" t="s">
        <v>44</v>
      </c>
      <c r="N7" s="2" t="s">
        <v>45</v>
      </c>
      <c r="P7" s="4"/>
      <c r="Q7" s="4"/>
      <c r="R7" s="5"/>
    </row>
    <row r="8" spans="1:20" x14ac:dyDescent="0.15">
      <c r="B8" s="6"/>
      <c r="C8" s="113" t="s">
        <v>46</v>
      </c>
      <c r="D8" s="113" t="s">
        <v>2</v>
      </c>
      <c r="E8" s="123" t="s">
        <v>47</v>
      </c>
      <c r="F8" s="124"/>
      <c r="G8" s="125"/>
      <c r="H8" s="113" t="s">
        <v>3</v>
      </c>
      <c r="I8" s="113" t="s">
        <v>4</v>
      </c>
      <c r="J8" s="113" t="s">
        <v>48</v>
      </c>
      <c r="K8" s="113" t="s">
        <v>49</v>
      </c>
      <c r="L8" s="113" t="s">
        <v>50</v>
      </c>
      <c r="M8" s="113" t="s">
        <v>51</v>
      </c>
      <c r="N8" s="113" t="s">
        <v>52</v>
      </c>
      <c r="R8" s="7"/>
      <c r="T8" s="8"/>
    </row>
    <row r="9" spans="1:20" ht="13" thickBot="1" x14ac:dyDescent="0.2">
      <c r="A9" s="9"/>
      <c r="B9" s="6"/>
      <c r="C9" s="114"/>
      <c r="D9" s="114"/>
      <c r="E9" s="126"/>
      <c r="F9" s="127"/>
      <c r="G9" s="128"/>
      <c r="H9" s="114"/>
      <c r="I9" s="114"/>
      <c r="J9" s="114"/>
      <c r="K9" s="114"/>
      <c r="L9" s="114"/>
      <c r="M9" s="114"/>
      <c r="N9" s="114"/>
      <c r="T9" s="8"/>
    </row>
    <row r="10" spans="1:20" ht="13" thickBot="1" x14ac:dyDescent="0.2">
      <c r="A10" s="9"/>
      <c r="B10" s="10" t="s">
        <v>53</v>
      </c>
      <c r="C10" s="114"/>
      <c r="D10" s="114"/>
      <c r="E10" s="11" t="s">
        <v>54</v>
      </c>
      <c r="F10" s="11" t="s">
        <v>55</v>
      </c>
      <c r="G10" s="11" t="s">
        <v>56</v>
      </c>
      <c r="H10" s="114"/>
      <c r="I10" s="114"/>
      <c r="J10" s="114"/>
      <c r="K10" s="114"/>
      <c r="L10" s="114"/>
      <c r="M10" s="114"/>
      <c r="N10" s="114"/>
      <c r="T10" s="8"/>
    </row>
    <row r="11" spans="1:20" x14ac:dyDescent="0.15">
      <c r="A11" s="12" t="s">
        <v>57</v>
      </c>
      <c r="B11" s="13" t="s">
        <v>8</v>
      </c>
      <c r="C11" s="14">
        <v>36719.200000000004</v>
      </c>
      <c r="D11" s="15">
        <v>4603.3999999999996</v>
      </c>
      <c r="E11" s="15">
        <v>97.7</v>
      </c>
      <c r="F11" s="15">
        <v>2185.4</v>
      </c>
      <c r="G11" s="15">
        <v>3338.3</v>
      </c>
      <c r="H11" s="15">
        <v>759.2</v>
      </c>
      <c r="I11" s="15"/>
      <c r="J11" s="15">
        <v>31120.3</v>
      </c>
      <c r="K11" s="15">
        <v>99327.7</v>
      </c>
      <c r="L11" s="15"/>
      <c r="M11" s="15">
        <v>133.4</v>
      </c>
      <c r="N11" s="16">
        <v>178284.6</v>
      </c>
      <c r="T11" s="8"/>
    </row>
    <row r="12" spans="1:20" x14ac:dyDescent="0.15">
      <c r="A12" s="17" t="s">
        <v>58</v>
      </c>
      <c r="B12" s="18" t="s">
        <v>17</v>
      </c>
      <c r="C12" s="19">
        <v>511.8</v>
      </c>
      <c r="D12" s="20">
        <v>105.6</v>
      </c>
      <c r="E12" s="20"/>
      <c r="F12" s="20"/>
      <c r="G12" s="20"/>
      <c r="H12" s="20"/>
      <c r="I12" s="20"/>
      <c r="J12" s="20">
        <v>427.7</v>
      </c>
      <c r="K12" s="20">
        <v>1406.3</v>
      </c>
      <c r="L12" s="20"/>
      <c r="M12" s="20">
        <v>0.2</v>
      </c>
      <c r="N12" s="21">
        <v>2451.5999999999995</v>
      </c>
      <c r="T12" s="8"/>
    </row>
    <row r="13" spans="1:20" x14ac:dyDescent="0.15">
      <c r="A13" s="17" t="s">
        <v>59</v>
      </c>
      <c r="B13" s="22" t="s">
        <v>9</v>
      </c>
      <c r="C13" s="19">
        <v>523.29999999999995</v>
      </c>
      <c r="D13" s="20">
        <v>8204.7999999999993</v>
      </c>
      <c r="E13" s="20">
        <v>56.4</v>
      </c>
      <c r="F13" s="20">
        <v>2088.5</v>
      </c>
      <c r="G13" s="20">
        <v>4158.6000000000004</v>
      </c>
      <c r="H13" s="20">
        <v>1609.6</v>
      </c>
      <c r="I13" s="20"/>
      <c r="J13" s="20">
        <v>11571.9</v>
      </c>
      <c r="K13" s="20">
        <v>18483.600000000002</v>
      </c>
      <c r="L13" s="20"/>
      <c r="M13" s="20">
        <v>1799.8</v>
      </c>
      <c r="N13" s="21">
        <v>48496.5</v>
      </c>
      <c r="T13" s="8"/>
    </row>
    <row r="14" spans="1:20" x14ac:dyDescent="0.15">
      <c r="A14" s="17" t="s">
        <v>60</v>
      </c>
      <c r="B14" s="22" t="s">
        <v>10</v>
      </c>
      <c r="C14" s="19">
        <v>0</v>
      </c>
      <c r="D14" s="20">
        <v>93</v>
      </c>
      <c r="E14" s="20">
        <v>1</v>
      </c>
      <c r="F14" s="20">
        <v>27.9</v>
      </c>
      <c r="G14" s="20">
        <v>18</v>
      </c>
      <c r="H14" s="20">
        <v>5.5</v>
      </c>
      <c r="I14" s="20"/>
      <c r="J14" s="20">
        <v>116.9</v>
      </c>
      <c r="K14" s="20">
        <v>163.80000000000001</v>
      </c>
      <c r="L14" s="20"/>
      <c r="M14" s="20">
        <v>7.5</v>
      </c>
      <c r="N14" s="21">
        <v>433.6</v>
      </c>
      <c r="T14" s="8"/>
    </row>
    <row r="15" spans="1:20" x14ac:dyDescent="0.15">
      <c r="A15" s="17" t="s">
        <v>61</v>
      </c>
      <c r="B15" s="22" t="s">
        <v>11</v>
      </c>
      <c r="C15" s="19">
        <v>33.200000000000003</v>
      </c>
      <c r="D15" s="20">
        <v>566.9</v>
      </c>
      <c r="E15" s="20">
        <v>64.2</v>
      </c>
      <c r="F15" s="20">
        <v>234</v>
      </c>
      <c r="G15" s="20">
        <v>1199.2</v>
      </c>
      <c r="H15" s="20">
        <v>362</v>
      </c>
      <c r="I15" s="20"/>
      <c r="J15" s="20">
        <v>990.3</v>
      </c>
      <c r="K15" s="20">
        <v>4088.8</v>
      </c>
      <c r="L15" s="20"/>
      <c r="M15" s="20">
        <v>133.1</v>
      </c>
      <c r="N15" s="21">
        <v>7671.7000000000007</v>
      </c>
      <c r="T15" s="8"/>
    </row>
    <row r="16" spans="1:20" x14ac:dyDescent="0.15">
      <c r="A16" s="17" t="s">
        <v>62</v>
      </c>
      <c r="B16" s="22" t="s">
        <v>12</v>
      </c>
      <c r="C16" s="19">
        <v>1.8</v>
      </c>
      <c r="D16" s="20">
        <v>1040.9000000000001</v>
      </c>
      <c r="E16" s="20"/>
      <c r="F16" s="20">
        <v>45.3</v>
      </c>
      <c r="G16" s="20">
        <v>126.1</v>
      </c>
      <c r="H16" s="20">
        <v>121.6</v>
      </c>
      <c r="I16" s="20"/>
      <c r="J16" s="20">
        <v>623.29999999999995</v>
      </c>
      <c r="K16" s="20">
        <v>663.5</v>
      </c>
      <c r="L16" s="20"/>
      <c r="M16" s="20">
        <v>164.2</v>
      </c>
      <c r="N16" s="21">
        <v>2786.7</v>
      </c>
      <c r="T16" s="8"/>
    </row>
    <row r="17" spans="1:20" x14ac:dyDescent="0.15">
      <c r="A17" s="17" t="s">
        <v>63</v>
      </c>
      <c r="B17" s="22" t="s">
        <v>13</v>
      </c>
      <c r="C17" s="19">
        <v>0</v>
      </c>
      <c r="D17" s="20">
        <v>696.1</v>
      </c>
      <c r="E17" s="20"/>
      <c r="F17" s="20"/>
      <c r="G17" s="20">
        <v>295</v>
      </c>
      <c r="H17" s="20"/>
      <c r="I17" s="20"/>
      <c r="J17" s="20"/>
      <c r="K17" s="20">
        <v>199.3</v>
      </c>
      <c r="L17" s="20"/>
      <c r="M17" s="20">
        <v>0.7</v>
      </c>
      <c r="N17" s="21">
        <v>1191.1000000000001</v>
      </c>
      <c r="T17" s="8"/>
    </row>
    <row r="18" spans="1:20" x14ac:dyDescent="0.15">
      <c r="A18" s="17" t="s">
        <v>65</v>
      </c>
      <c r="B18" s="22" t="s">
        <v>66</v>
      </c>
      <c r="C18" s="19">
        <v>1.9</v>
      </c>
      <c r="D18" s="20">
        <v>274</v>
      </c>
      <c r="E18" s="20"/>
      <c r="F18" s="20">
        <v>14.3</v>
      </c>
      <c r="G18" s="20">
        <v>2.1</v>
      </c>
      <c r="H18" s="20">
        <v>3.6</v>
      </c>
      <c r="I18" s="20"/>
      <c r="J18" s="20">
        <v>511.7</v>
      </c>
      <c r="K18" s="20">
        <v>410.4</v>
      </c>
      <c r="L18" s="20"/>
      <c r="M18" s="20">
        <v>58.5</v>
      </c>
      <c r="N18" s="21">
        <v>1276.5</v>
      </c>
      <c r="T18" s="8"/>
    </row>
    <row r="19" spans="1:20" x14ac:dyDescent="0.15">
      <c r="A19" s="17" t="s">
        <v>67</v>
      </c>
      <c r="B19" s="22" t="s">
        <v>68</v>
      </c>
      <c r="C19" s="19">
        <v>0</v>
      </c>
      <c r="D19" s="20">
        <v>34.1</v>
      </c>
      <c r="E19" s="20"/>
      <c r="F19" s="20">
        <v>13.4</v>
      </c>
      <c r="G19" s="20"/>
      <c r="H19" s="20"/>
      <c r="I19" s="20"/>
      <c r="J19" s="20"/>
      <c r="K19" s="20">
        <v>5.8</v>
      </c>
      <c r="L19" s="20"/>
      <c r="M19" s="20"/>
      <c r="N19" s="21">
        <v>53.3</v>
      </c>
      <c r="T19" s="8"/>
    </row>
    <row r="20" spans="1:20" x14ac:dyDescent="0.15">
      <c r="A20" s="17" t="s">
        <v>69</v>
      </c>
      <c r="B20" s="22" t="s">
        <v>15</v>
      </c>
      <c r="C20" s="19">
        <v>0</v>
      </c>
      <c r="D20" s="20">
        <v>0</v>
      </c>
      <c r="E20" s="20"/>
      <c r="F20" s="20"/>
      <c r="G20" s="20"/>
      <c r="H20" s="20"/>
      <c r="I20" s="20"/>
      <c r="J20" s="20"/>
      <c r="K20" s="20"/>
      <c r="L20" s="20"/>
      <c r="M20" s="20"/>
      <c r="N20" s="21">
        <v>0</v>
      </c>
      <c r="T20" s="8"/>
    </row>
    <row r="21" spans="1:20" x14ac:dyDescent="0.15">
      <c r="A21" s="17" t="s">
        <v>70</v>
      </c>
      <c r="B21" s="22" t="s">
        <v>19</v>
      </c>
      <c r="C21" s="19">
        <v>51</v>
      </c>
      <c r="D21" s="20">
        <v>37.9</v>
      </c>
      <c r="E21" s="20"/>
      <c r="F21" s="20"/>
      <c r="G21" s="20"/>
      <c r="H21" s="20"/>
      <c r="I21" s="20"/>
      <c r="J21" s="20">
        <v>6.7</v>
      </c>
      <c r="K21" s="20">
        <v>7.6</v>
      </c>
      <c r="L21" s="20"/>
      <c r="M21" s="20">
        <v>7.6</v>
      </c>
      <c r="N21" s="21">
        <v>110.8</v>
      </c>
      <c r="T21" s="8"/>
    </row>
    <row r="22" spans="1:20" x14ac:dyDescent="0.15">
      <c r="A22" s="17" t="s">
        <v>71</v>
      </c>
      <c r="B22" s="22" t="s">
        <v>16</v>
      </c>
      <c r="C22" s="19">
        <v>0</v>
      </c>
      <c r="D22" s="20">
        <v>0</v>
      </c>
      <c r="E22" s="20"/>
      <c r="F22" s="20"/>
      <c r="G22" s="20"/>
      <c r="H22" s="20"/>
      <c r="I22" s="20"/>
      <c r="J22" s="20"/>
      <c r="K22" s="20"/>
      <c r="L22" s="20"/>
      <c r="M22" s="20"/>
      <c r="N22" s="21">
        <v>0</v>
      </c>
      <c r="T22" s="8"/>
    </row>
    <row r="23" spans="1:20" x14ac:dyDescent="0.15">
      <c r="A23" s="17" t="s">
        <v>72</v>
      </c>
      <c r="B23" s="22" t="s">
        <v>73</v>
      </c>
      <c r="C23" s="19">
        <v>0</v>
      </c>
      <c r="D23" s="20">
        <v>0</v>
      </c>
      <c r="E23" s="20"/>
      <c r="F23" s="20"/>
      <c r="G23" s="20"/>
      <c r="H23" s="20"/>
      <c r="I23" s="20"/>
      <c r="J23" s="20"/>
      <c r="K23" s="20"/>
      <c r="L23" s="20"/>
      <c r="M23" s="20"/>
      <c r="N23" s="21">
        <v>0</v>
      </c>
      <c r="T23" s="8"/>
    </row>
    <row r="24" spans="1:20" x14ac:dyDescent="0.15">
      <c r="A24" s="17" t="s">
        <v>74</v>
      </c>
      <c r="B24" s="22" t="s">
        <v>75</v>
      </c>
      <c r="C24" s="19">
        <v>0</v>
      </c>
      <c r="D24" s="20">
        <v>591.4</v>
      </c>
      <c r="E24" s="20"/>
      <c r="F24" s="20"/>
      <c r="G24" s="20"/>
      <c r="H24" s="20"/>
      <c r="I24" s="20"/>
      <c r="J24" s="20">
        <v>678.3</v>
      </c>
      <c r="K24" s="20">
        <v>905.50000000000011</v>
      </c>
      <c r="L24" s="20"/>
      <c r="M24" s="20"/>
      <c r="N24" s="21">
        <v>2175.1999999999998</v>
      </c>
      <c r="T24" s="8"/>
    </row>
    <row r="25" spans="1:20" ht="13" thickBot="1" x14ac:dyDescent="0.2">
      <c r="A25" s="23" t="s">
        <v>76</v>
      </c>
      <c r="B25" s="24" t="s">
        <v>77</v>
      </c>
      <c r="C25" s="25">
        <v>0</v>
      </c>
      <c r="D25" s="26">
        <v>0</v>
      </c>
      <c r="E25" s="26"/>
      <c r="F25" s="26"/>
      <c r="G25" s="26"/>
      <c r="H25" s="26"/>
      <c r="I25" s="26"/>
      <c r="J25" s="26"/>
      <c r="K25" s="26"/>
      <c r="L25" s="26"/>
      <c r="M25" s="26"/>
      <c r="N25" s="27">
        <v>0</v>
      </c>
      <c r="T25" s="8"/>
    </row>
    <row r="26" spans="1:20" ht="14" thickTop="1" thickBot="1" x14ac:dyDescent="0.2">
      <c r="A26" s="28" t="s">
        <v>78</v>
      </c>
      <c r="B26" s="29" t="s">
        <v>52</v>
      </c>
      <c r="C26" s="30">
        <v>37842.200000000012</v>
      </c>
      <c r="D26" s="31">
        <v>16248.099999999999</v>
      </c>
      <c r="E26" s="31">
        <v>219.3</v>
      </c>
      <c r="F26" s="31">
        <v>4608.7999999999993</v>
      </c>
      <c r="G26" s="31">
        <v>9137.3000000000011</v>
      </c>
      <c r="H26" s="31">
        <v>2861.5</v>
      </c>
      <c r="I26" s="31">
        <v>0</v>
      </c>
      <c r="J26" s="31">
        <v>46047.100000000006</v>
      </c>
      <c r="K26" s="31">
        <v>125662.30000000002</v>
      </c>
      <c r="L26" s="31">
        <v>0</v>
      </c>
      <c r="M26" s="31">
        <v>2304.9999999999995</v>
      </c>
      <c r="N26" s="32">
        <v>244931.60000000003</v>
      </c>
      <c r="T26" s="8"/>
    </row>
    <row r="27" spans="1:20" x14ac:dyDescent="0.15">
      <c r="A27" s="33"/>
      <c r="B27" s="9"/>
      <c r="C27" s="9"/>
      <c r="D27" s="9"/>
      <c r="E27" s="9"/>
      <c r="F27" s="9"/>
      <c r="G27" s="9"/>
      <c r="H27" s="9"/>
      <c r="I27" s="9"/>
    </row>
    <row r="28" spans="1:20" ht="13" customHeight="1" x14ac:dyDescent="0.15">
      <c r="A28" s="34"/>
      <c r="B28" s="115" t="s">
        <v>111</v>
      </c>
      <c r="C28" s="115"/>
      <c r="D28" s="115"/>
      <c r="E28" s="115"/>
      <c r="F28" s="115"/>
      <c r="G28" s="115"/>
      <c r="H28" s="115"/>
      <c r="I28" s="9"/>
    </row>
    <row r="29" spans="1:20" ht="13" customHeight="1" x14ac:dyDescent="0.15">
      <c r="A29" s="9"/>
      <c r="B29" s="115"/>
      <c r="C29" s="115"/>
      <c r="D29" s="115"/>
      <c r="E29" s="115"/>
      <c r="F29" s="115"/>
      <c r="G29" s="115"/>
      <c r="H29" s="115"/>
      <c r="I29" s="9"/>
    </row>
    <row r="30" spans="1:20" x14ac:dyDescent="0.15">
      <c r="A30" s="9"/>
      <c r="B30" s="115"/>
      <c r="C30" s="115"/>
      <c r="D30" s="115"/>
      <c r="E30" s="115"/>
      <c r="F30" s="115"/>
      <c r="G30" s="115"/>
      <c r="H30" s="115"/>
      <c r="I30" s="9"/>
    </row>
    <row r="31" spans="1:20" x14ac:dyDescent="0.15">
      <c r="A31" s="9"/>
      <c r="B31" s="9"/>
      <c r="C31" s="9"/>
      <c r="D31" s="9"/>
      <c r="E31" s="9"/>
      <c r="F31" s="9"/>
      <c r="G31" s="9"/>
      <c r="H31" s="9"/>
      <c r="I31" s="9"/>
      <c r="J31" s="9"/>
      <c r="K31" s="9"/>
      <c r="L31" s="9"/>
      <c r="M31" s="9"/>
      <c r="N31" s="9"/>
      <c r="P31" s="9"/>
      <c r="Q31" s="9"/>
      <c r="R31" s="9"/>
      <c r="S31" s="9"/>
      <c r="T31" s="9"/>
    </row>
    <row r="32" spans="1:20" x14ac:dyDescent="0.15">
      <c r="A32" s="9"/>
      <c r="B32" s="9"/>
      <c r="C32" s="9"/>
      <c r="D32" s="9"/>
      <c r="E32" s="9"/>
      <c r="F32" s="9"/>
      <c r="G32" s="9"/>
      <c r="H32" s="9"/>
      <c r="I32" s="9"/>
      <c r="J32" s="9"/>
      <c r="K32" s="9"/>
      <c r="L32" s="9"/>
      <c r="M32" s="9"/>
      <c r="N32" s="9"/>
      <c r="O32" s="9"/>
      <c r="P32" s="9"/>
      <c r="Q32" s="9"/>
      <c r="R32" s="9"/>
      <c r="S32" s="9"/>
      <c r="T32" s="9"/>
    </row>
    <row r="33" spans="1:20" x14ac:dyDescent="0.15">
      <c r="A33" s="9"/>
      <c r="B33" s="9"/>
      <c r="C33" s="9"/>
      <c r="D33" s="9"/>
      <c r="E33" s="9"/>
      <c r="F33" s="9"/>
      <c r="G33" s="9"/>
      <c r="H33" s="9"/>
      <c r="I33" s="9"/>
      <c r="J33" s="9"/>
      <c r="K33" s="9"/>
      <c r="L33" s="9"/>
      <c r="M33" s="9"/>
      <c r="N33" s="9"/>
      <c r="O33" s="9"/>
      <c r="P33" s="9"/>
      <c r="Q33" s="9"/>
      <c r="R33" s="9"/>
      <c r="S33" s="9"/>
      <c r="T33" s="9"/>
    </row>
    <row r="34" spans="1:20" x14ac:dyDescent="0.15">
      <c r="A34" s="9"/>
      <c r="B34" s="9"/>
      <c r="C34" s="9"/>
      <c r="D34" s="9"/>
      <c r="E34" s="9"/>
      <c r="F34" s="9"/>
      <c r="G34" s="9"/>
      <c r="H34" s="9"/>
      <c r="I34" s="9"/>
      <c r="J34" s="9"/>
      <c r="K34" s="9"/>
      <c r="L34" s="9"/>
      <c r="M34" s="9"/>
      <c r="N34" s="9"/>
      <c r="O34" s="9"/>
      <c r="P34" s="9"/>
      <c r="Q34" s="9"/>
      <c r="R34" s="9"/>
      <c r="S34" s="9"/>
      <c r="T34" s="9"/>
    </row>
    <row r="35" spans="1:20" x14ac:dyDescent="0.15">
      <c r="A35" s="9"/>
      <c r="B35" s="9"/>
      <c r="C35" s="9"/>
      <c r="D35" s="9"/>
      <c r="E35" s="9"/>
      <c r="F35" s="9"/>
      <c r="G35" s="9"/>
      <c r="H35" s="9"/>
      <c r="I35" s="9"/>
      <c r="J35" s="9"/>
      <c r="K35" s="9"/>
      <c r="L35" s="9"/>
      <c r="M35" s="9"/>
      <c r="N35" s="9"/>
      <c r="O35" s="9"/>
      <c r="P35" s="9"/>
      <c r="Q35" s="9"/>
      <c r="R35" s="9"/>
      <c r="S35" s="9"/>
      <c r="T35" s="9"/>
    </row>
    <row r="36" spans="1:20" x14ac:dyDescent="0.15">
      <c r="A36" s="9"/>
      <c r="B36" s="9"/>
      <c r="C36" s="9"/>
      <c r="D36" s="9"/>
      <c r="E36" s="9"/>
      <c r="F36" s="9"/>
      <c r="G36" s="9"/>
      <c r="H36" s="9"/>
      <c r="I36" s="9"/>
      <c r="J36" s="9"/>
      <c r="K36" s="9"/>
      <c r="L36" s="9"/>
      <c r="M36" s="9"/>
      <c r="N36" s="9"/>
      <c r="O36" s="9"/>
      <c r="P36" s="9"/>
      <c r="Q36" s="9"/>
      <c r="R36" s="9"/>
      <c r="S36" s="9"/>
      <c r="T36" s="9"/>
    </row>
    <row r="37" spans="1:20" x14ac:dyDescent="0.15">
      <c r="A37" s="9"/>
      <c r="B37" s="9"/>
      <c r="C37" s="9"/>
      <c r="D37" s="9"/>
      <c r="E37" s="9"/>
      <c r="F37" s="9"/>
      <c r="G37" s="9"/>
      <c r="H37" s="9"/>
      <c r="I37" s="9"/>
      <c r="J37" s="9"/>
      <c r="K37" s="9"/>
      <c r="L37" s="9"/>
      <c r="M37" s="9"/>
      <c r="N37" s="9"/>
      <c r="O37" s="9"/>
      <c r="P37" s="9"/>
      <c r="Q37" s="9"/>
      <c r="R37" s="9"/>
      <c r="S37" s="9"/>
      <c r="T37" s="9"/>
    </row>
    <row r="38" spans="1:20" x14ac:dyDescent="0.15">
      <c r="A38" s="9"/>
      <c r="B38" s="9"/>
      <c r="C38" s="9"/>
      <c r="D38" s="9"/>
      <c r="E38" s="9"/>
      <c r="F38" s="9"/>
      <c r="G38" s="9"/>
      <c r="H38" s="9"/>
      <c r="I38" s="9"/>
      <c r="J38" s="9"/>
      <c r="K38" s="9"/>
      <c r="L38" s="9"/>
      <c r="M38" s="9"/>
      <c r="N38" s="9"/>
      <c r="O38" s="9"/>
      <c r="P38" s="9"/>
      <c r="Q38" s="9"/>
      <c r="R38" s="9"/>
      <c r="S38" s="9"/>
      <c r="T38" s="9"/>
    </row>
    <row r="39" spans="1:20" x14ac:dyDescent="0.15">
      <c r="A39" s="9"/>
      <c r="B39" s="9"/>
      <c r="C39" s="9"/>
      <c r="D39" s="9"/>
      <c r="E39" s="9"/>
      <c r="F39" s="9"/>
      <c r="G39" s="9"/>
      <c r="H39" s="9"/>
      <c r="I39" s="9"/>
      <c r="J39" s="9"/>
      <c r="K39" s="9"/>
      <c r="L39" s="9"/>
      <c r="M39" s="9"/>
      <c r="N39" s="9"/>
      <c r="O39" s="9"/>
      <c r="P39" s="9"/>
      <c r="Q39" s="9"/>
      <c r="R39" s="9"/>
      <c r="S39" s="9"/>
      <c r="T39" s="9"/>
    </row>
    <row r="40" spans="1:20" x14ac:dyDescent="0.15">
      <c r="A40" s="9"/>
      <c r="B40" s="9"/>
      <c r="C40" s="9"/>
      <c r="D40" s="9"/>
      <c r="E40" s="9"/>
      <c r="F40" s="9"/>
      <c r="G40" s="9"/>
      <c r="H40" s="9"/>
      <c r="I40" s="9"/>
      <c r="J40" s="9"/>
      <c r="K40" s="9"/>
      <c r="L40" s="9"/>
      <c r="M40" s="9"/>
      <c r="N40" s="9"/>
      <c r="O40" s="9"/>
      <c r="P40" s="9"/>
      <c r="Q40" s="9"/>
      <c r="R40" s="9"/>
      <c r="S40" s="9"/>
      <c r="T40" s="9"/>
    </row>
    <row r="41" spans="1:20" x14ac:dyDescent="0.15">
      <c r="A41" s="9"/>
      <c r="B41" s="9"/>
      <c r="C41" s="9"/>
      <c r="D41" s="9"/>
      <c r="E41" s="9"/>
      <c r="F41" s="9"/>
      <c r="G41" s="9"/>
      <c r="H41" s="9"/>
      <c r="I41" s="9"/>
      <c r="J41" s="9"/>
      <c r="K41" s="9"/>
      <c r="L41" s="9"/>
      <c r="M41" s="9"/>
      <c r="N41" s="9"/>
      <c r="O41" s="9"/>
      <c r="P41" s="9"/>
      <c r="Q41" s="9"/>
      <c r="R41" s="9"/>
      <c r="S41" s="9"/>
      <c r="T41" s="9"/>
    </row>
    <row r="42" spans="1:20" x14ac:dyDescent="0.15">
      <c r="A42" s="9"/>
      <c r="B42" s="9"/>
      <c r="C42" s="9"/>
      <c r="D42" s="9"/>
      <c r="E42" s="9"/>
      <c r="F42" s="9"/>
      <c r="G42" s="9"/>
      <c r="H42" s="9"/>
      <c r="I42" s="9"/>
      <c r="J42" s="9"/>
      <c r="K42" s="9"/>
      <c r="L42" s="9"/>
      <c r="M42" s="9"/>
      <c r="N42" s="9"/>
      <c r="O42" s="9"/>
      <c r="P42" s="9"/>
      <c r="Q42" s="9"/>
      <c r="R42" s="9"/>
      <c r="S42" s="9"/>
      <c r="T42" s="9"/>
    </row>
    <row r="43" spans="1:20" x14ac:dyDescent="0.15">
      <c r="A43" s="9"/>
      <c r="B43" s="9"/>
      <c r="C43" s="9"/>
      <c r="D43" s="9"/>
      <c r="E43" s="9"/>
      <c r="F43" s="9"/>
      <c r="G43" s="9"/>
      <c r="H43" s="9"/>
      <c r="I43" s="9"/>
      <c r="J43" s="9"/>
      <c r="K43" s="9"/>
      <c r="L43" s="9"/>
      <c r="M43" s="9"/>
      <c r="N43" s="9"/>
      <c r="O43" s="9"/>
      <c r="P43" s="9"/>
      <c r="Q43" s="9"/>
      <c r="R43" s="9"/>
      <c r="S43" s="9"/>
      <c r="T43" s="9"/>
    </row>
    <row r="44" spans="1:20" x14ac:dyDescent="0.15">
      <c r="A44" s="9"/>
      <c r="B44" s="9"/>
      <c r="C44" s="9"/>
      <c r="D44" s="9"/>
      <c r="E44" s="9"/>
      <c r="F44" s="9"/>
      <c r="G44" s="9"/>
      <c r="H44" s="9"/>
      <c r="I44" s="9"/>
      <c r="J44" s="9"/>
      <c r="K44" s="9"/>
      <c r="L44" s="9"/>
      <c r="M44" s="9"/>
      <c r="N44" s="9"/>
      <c r="O44" s="9"/>
      <c r="P44" s="9"/>
      <c r="Q44" s="9"/>
      <c r="R44" s="9"/>
      <c r="S44" s="9"/>
      <c r="T44" s="9"/>
    </row>
    <row r="45" spans="1:20" x14ac:dyDescent="0.15">
      <c r="A45" s="9"/>
      <c r="B45" s="9"/>
      <c r="C45" s="9"/>
      <c r="D45" s="9"/>
      <c r="E45" s="9"/>
      <c r="F45" s="9"/>
      <c r="G45" s="9"/>
      <c r="H45" s="9"/>
      <c r="I45" s="9"/>
      <c r="J45" s="9"/>
      <c r="K45" s="9"/>
      <c r="L45" s="9"/>
      <c r="M45" s="9"/>
      <c r="N45" s="9"/>
      <c r="O45" s="9"/>
      <c r="P45" s="9"/>
      <c r="Q45" s="9"/>
      <c r="R45" s="9"/>
      <c r="S45" s="9"/>
      <c r="T45" s="9"/>
    </row>
    <row r="46" spans="1:20" x14ac:dyDescent="0.15">
      <c r="A46" s="9"/>
      <c r="B46" s="9"/>
      <c r="C46" s="9"/>
      <c r="D46" s="9"/>
      <c r="E46" s="9"/>
      <c r="F46" s="9"/>
      <c r="G46" s="9"/>
      <c r="H46" s="9"/>
      <c r="I46" s="9"/>
      <c r="J46" s="9"/>
      <c r="K46" s="9"/>
      <c r="L46" s="9"/>
      <c r="M46" s="9"/>
      <c r="N46" s="9"/>
      <c r="O46" s="9"/>
      <c r="P46" s="9"/>
      <c r="Q46" s="9"/>
      <c r="R46" s="9"/>
      <c r="S46" s="9"/>
      <c r="T46" s="9"/>
    </row>
    <row r="47" spans="1:20" x14ac:dyDescent="0.15">
      <c r="A47" s="9"/>
      <c r="B47" s="9"/>
      <c r="C47" s="9"/>
      <c r="D47" s="9"/>
      <c r="E47" s="9"/>
      <c r="F47" s="9"/>
      <c r="G47" s="9"/>
      <c r="H47" s="9"/>
      <c r="I47" s="9"/>
      <c r="J47" s="9"/>
      <c r="K47" s="9"/>
      <c r="L47" s="9"/>
      <c r="M47" s="9"/>
      <c r="N47" s="9"/>
      <c r="O47" s="9"/>
      <c r="P47" s="9"/>
      <c r="Q47" s="9"/>
      <c r="R47" s="9"/>
      <c r="S47" s="9"/>
      <c r="T47" s="9"/>
    </row>
    <row r="48" spans="1:20" x14ac:dyDescent="0.15">
      <c r="A48" s="9"/>
      <c r="B48" s="9"/>
      <c r="C48" s="9"/>
      <c r="D48" s="9"/>
      <c r="E48" s="9"/>
      <c r="F48" s="9"/>
      <c r="G48" s="9"/>
      <c r="H48" s="9"/>
      <c r="I48" s="9"/>
    </row>
    <row r="49" spans="1:9" x14ac:dyDescent="0.15">
      <c r="A49" s="9"/>
      <c r="B49" s="9"/>
      <c r="C49" s="9"/>
      <c r="D49" s="9"/>
      <c r="E49" s="9"/>
      <c r="F49" s="9"/>
      <c r="G49" s="9"/>
      <c r="H49" s="9"/>
      <c r="I49" s="9"/>
    </row>
    <row r="50" spans="1:9" x14ac:dyDescent="0.15">
      <c r="A50" s="9"/>
      <c r="B50" s="9"/>
      <c r="C50" s="9"/>
      <c r="D50" s="9"/>
      <c r="E50" s="9"/>
      <c r="F50" s="9"/>
      <c r="G50" s="9"/>
      <c r="H50" s="9"/>
      <c r="I50" s="9"/>
    </row>
    <row r="51" spans="1:9" x14ac:dyDescent="0.15">
      <c r="A51" s="9"/>
      <c r="B51" s="9"/>
      <c r="C51" s="9"/>
      <c r="D51" s="9"/>
      <c r="E51" s="9"/>
      <c r="F51" s="9"/>
      <c r="G51" s="9"/>
      <c r="H51" s="9"/>
      <c r="I51" s="9"/>
    </row>
    <row r="52" spans="1:9" x14ac:dyDescent="0.15">
      <c r="A52" s="9"/>
      <c r="B52" s="9"/>
      <c r="C52" s="9"/>
      <c r="D52" s="9"/>
      <c r="E52" s="9"/>
      <c r="F52" s="9"/>
      <c r="G52" s="9"/>
      <c r="H52" s="9"/>
      <c r="I52" s="9"/>
    </row>
    <row r="53" spans="1:9" x14ac:dyDescent="0.15">
      <c r="A53" s="9"/>
      <c r="B53" s="9"/>
      <c r="C53" s="9"/>
      <c r="D53" s="9"/>
      <c r="E53" s="9"/>
      <c r="F53" s="9"/>
      <c r="G53" s="9"/>
      <c r="H53" s="9"/>
      <c r="I53" s="9"/>
    </row>
    <row r="54" spans="1:9" x14ac:dyDescent="0.15">
      <c r="A54" s="9"/>
      <c r="B54" s="9"/>
      <c r="C54" s="9"/>
      <c r="D54" s="9"/>
      <c r="E54" s="9"/>
      <c r="F54" s="9"/>
      <c r="G54" s="9"/>
      <c r="H54" s="9"/>
      <c r="I54" s="9"/>
    </row>
    <row r="55" spans="1:9" x14ac:dyDescent="0.15">
      <c r="A55" s="9"/>
      <c r="B55" s="9"/>
      <c r="C55" s="9"/>
      <c r="D55" s="9"/>
      <c r="E55" s="9"/>
      <c r="F55" s="9"/>
      <c r="G55" s="9"/>
      <c r="H55" s="9"/>
      <c r="I55" s="9"/>
    </row>
    <row r="56" spans="1:9" x14ac:dyDescent="0.15">
      <c r="A56" s="9"/>
      <c r="B56" s="9"/>
      <c r="C56" s="9"/>
      <c r="D56" s="9"/>
      <c r="E56" s="9"/>
      <c r="F56" s="9"/>
      <c r="G56" s="9"/>
      <c r="H56" s="9"/>
      <c r="I56" s="9"/>
    </row>
    <row r="57" spans="1:9" x14ac:dyDescent="0.15">
      <c r="A57" s="9"/>
      <c r="B57" s="9"/>
      <c r="C57" s="9"/>
      <c r="D57" s="9"/>
      <c r="E57" s="9"/>
      <c r="F57" s="9"/>
      <c r="G57" s="9"/>
      <c r="H57" s="9"/>
      <c r="I57" s="9"/>
    </row>
    <row r="58" spans="1:9" x14ac:dyDescent="0.15">
      <c r="A58" s="9"/>
      <c r="B58" s="9"/>
      <c r="C58" s="9"/>
      <c r="D58" s="9"/>
      <c r="E58" s="9"/>
      <c r="F58" s="9"/>
      <c r="G58" s="9"/>
      <c r="H58" s="9"/>
      <c r="I58" s="9"/>
    </row>
    <row r="59" spans="1:9" x14ac:dyDescent="0.15">
      <c r="A59" s="9"/>
      <c r="B59" s="9"/>
      <c r="C59" s="9"/>
      <c r="D59" s="9"/>
      <c r="E59" s="9"/>
      <c r="F59" s="9"/>
      <c r="G59" s="9"/>
      <c r="H59" s="9"/>
      <c r="I59" s="9"/>
    </row>
    <row r="60" spans="1:9" x14ac:dyDescent="0.15">
      <c r="A60" s="9"/>
      <c r="B60" s="9"/>
      <c r="C60" s="9"/>
      <c r="D60" s="9"/>
      <c r="E60" s="9"/>
      <c r="F60" s="9"/>
      <c r="G60" s="9"/>
      <c r="H60" s="9"/>
      <c r="I60" s="9"/>
    </row>
    <row r="61" spans="1:9" x14ac:dyDescent="0.15">
      <c r="A61" s="9"/>
      <c r="B61" s="9"/>
      <c r="C61" s="9"/>
      <c r="D61" s="9"/>
      <c r="E61" s="9"/>
      <c r="F61" s="9"/>
      <c r="G61" s="9"/>
      <c r="H61" s="9"/>
      <c r="I61" s="9"/>
    </row>
    <row r="62" spans="1:9" x14ac:dyDescent="0.15">
      <c r="A62" s="9"/>
      <c r="B62" s="9"/>
      <c r="C62" s="9"/>
      <c r="D62" s="9"/>
      <c r="E62" s="9"/>
      <c r="F62" s="9"/>
      <c r="G62" s="9"/>
      <c r="H62" s="9"/>
      <c r="I62" s="9"/>
    </row>
    <row r="63" spans="1:9" x14ac:dyDescent="0.15">
      <c r="A63" s="9"/>
      <c r="B63" s="9"/>
      <c r="C63" s="9"/>
      <c r="D63" s="9"/>
      <c r="E63" s="9"/>
      <c r="F63" s="9"/>
      <c r="G63" s="9"/>
      <c r="H63" s="9"/>
      <c r="I63" s="9"/>
    </row>
    <row r="64" spans="1:9" x14ac:dyDescent="0.15">
      <c r="A64" s="9"/>
      <c r="B64" s="9"/>
      <c r="C64" s="9"/>
      <c r="D64" s="9"/>
      <c r="E64" s="9"/>
      <c r="F64" s="9"/>
      <c r="G64" s="9"/>
      <c r="H64" s="9"/>
      <c r="I64" s="9"/>
    </row>
    <row r="65" spans="1:9" x14ac:dyDescent="0.15">
      <c r="A65" s="9"/>
      <c r="B65" s="9"/>
      <c r="C65" s="9"/>
      <c r="D65" s="9"/>
      <c r="E65" s="9"/>
      <c r="F65" s="9"/>
      <c r="G65" s="9"/>
      <c r="H65" s="9"/>
      <c r="I65" s="9"/>
    </row>
    <row r="66" spans="1:9" x14ac:dyDescent="0.15">
      <c r="A66" s="9"/>
      <c r="B66" s="9"/>
      <c r="C66" s="9"/>
      <c r="D66" s="9"/>
      <c r="E66" s="9"/>
      <c r="F66" s="9"/>
      <c r="G66" s="9"/>
      <c r="H66" s="9"/>
      <c r="I66" s="9"/>
    </row>
    <row r="67" spans="1:9" x14ac:dyDescent="0.15">
      <c r="A67" s="9"/>
      <c r="B67" s="9"/>
      <c r="C67" s="9"/>
      <c r="D67" s="9"/>
      <c r="E67" s="9"/>
      <c r="F67" s="9"/>
      <c r="G67" s="9"/>
      <c r="H67" s="9"/>
      <c r="I67" s="9"/>
    </row>
    <row r="68" spans="1:9" x14ac:dyDescent="0.15">
      <c r="A68" s="9"/>
      <c r="B68" s="9"/>
      <c r="C68" s="9"/>
      <c r="D68" s="9"/>
      <c r="E68" s="9"/>
      <c r="F68" s="9"/>
      <c r="G68" s="9"/>
      <c r="H68" s="9"/>
      <c r="I68" s="9"/>
    </row>
    <row r="69" spans="1:9" x14ac:dyDescent="0.15">
      <c r="A69" s="9"/>
      <c r="B69" s="9"/>
      <c r="C69" s="9"/>
      <c r="D69" s="9"/>
      <c r="E69" s="9"/>
      <c r="F69" s="9"/>
      <c r="G69" s="9"/>
      <c r="H69" s="9"/>
      <c r="I69" s="9"/>
    </row>
    <row r="70" spans="1:9" x14ac:dyDescent="0.15">
      <c r="A70" s="9"/>
      <c r="B70" s="9"/>
      <c r="C70" s="9"/>
      <c r="D70" s="9"/>
      <c r="E70" s="9"/>
      <c r="F70" s="9"/>
      <c r="G70" s="9"/>
      <c r="H70" s="9"/>
      <c r="I70" s="9"/>
    </row>
    <row r="71" spans="1:9" x14ac:dyDescent="0.15">
      <c r="A71" s="9"/>
      <c r="B71" s="9"/>
      <c r="C71" s="9"/>
      <c r="D71" s="9"/>
      <c r="E71" s="9"/>
      <c r="F71" s="9"/>
      <c r="G71" s="9"/>
      <c r="H71" s="9"/>
      <c r="I71" s="9"/>
    </row>
    <row r="72" spans="1:9" x14ac:dyDescent="0.15">
      <c r="A72" s="9"/>
      <c r="B72" s="9"/>
      <c r="C72" s="9"/>
      <c r="D72" s="9"/>
      <c r="E72" s="9"/>
      <c r="F72" s="9"/>
      <c r="G72" s="9"/>
      <c r="H72" s="9"/>
      <c r="I72" s="9"/>
    </row>
    <row r="73" spans="1:9" x14ac:dyDescent="0.15">
      <c r="A73" s="9"/>
      <c r="B73" s="9"/>
      <c r="C73" s="9"/>
      <c r="D73" s="9"/>
      <c r="E73" s="9"/>
      <c r="F73" s="9"/>
      <c r="G73" s="9"/>
      <c r="H73" s="9"/>
      <c r="I73" s="9"/>
    </row>
    <row r="74" spans="1:9" x14ac:dyDescent="0.15">
      <c r="A74" s="9"/>
      <c r="B74" s="9"/>
      <c r="C74" s="9"/>
      <c r="D74" s="9"/>
      <c r="E74" s="9"/>
      <c r="F74" s="9"/>
      <c r="G74" s="9"/>
      <c r="H74" s="9"/>
      <c r="I74" s="9"/>
    </row>
    <row r="75" spans="1:9" x14ac:dyDescent="0.15">
      <c r="A75" s="9"/>
      <c r="B75" s="9"/>
      <c r="C75" s="9"/>
      <c r="D75" s="9"/>
      <c r="E75" s="9"/>
      <c r="F75" s="9"/>
      <c r="G75" s="9"/>
      <c r="H75" s="9"/>
      <c r="I75" s="9"/>
    </row>
    <row r="76" spans="1:9" x14ac:dyDescent="0.15">
      <c r="A76" s="9"/>
      <c r="B76" s="9"/>
      <c r="C76" s="9"/>
      <c r="D76" s="9"/>
      <c r="E76" s="9"/>
      <c r="F76" s="9"/>
      <c r="G76" s="9"/>
      <c r="H76" s="9"/>
      <c r="I76" s="9"/>
    </row>
    <row r="77" spans="1:9" x14ac:dyDescent="0.15">
      <c r="A77" s="9"/>
      <c r="B77" s="9"/>
      <c r="C77" s="9"/>
      <c r="D77" s="9"/>
      <c r="E77" s="9"/>
      <c r="F77" s="9"/>
      <c r="G77" s="9"/>
      <c r="H77" s="9"/>
      <c r="I77" s="9"/>
    </row>
    <row r="78" spans="1:9" x14ac:dyDescent="0.15">
      <c r="A78" s="9"/>
      <c r="B78" s="9"/>
      <c r="C78" s="9"/>
      <c r="D78" s="9"/>
      <c r="E78" s="9"/>
      <c r="F78" s="9"/>
      <c r="G78" s="9"/>
      <c r="H78" s="9"/>
      <c r="I78" s="9"/>
    </row>
    <row r="79" spans="1:9" x14ac:dyDescent="0.15">
      <c r="A79" s="9"/>
      <c r="B79" s="9"/>
      <c r="C79" s="9"/>
      <c r="D79" s="9"/>
      <c r="E79" s="9"/>
      <c r="F79" s="9"/>
      <c r="G79" s="9"/>
      <c r="H79" s="9"/>
      <c r="I79" s="9"/>
    </row>
    <row r="80" spans="1:9" x14ac:dyDescent="0.15">
      <c r="A80" s="9"/>
      <c r="B80" s="9"/>
      <c r="C80" s="9"/>
      <c r="D80" s="9"/>
      <c r="E80" s="9"/>
      <c r="F80" s="9"/>
      <c r="G80" s="9"/>
      <c r="H80" s="9"/>
      <c r="I80" s="9"/>
    </row>
    <row r="81" spans="1:9" x14ac:dyDescent="0.15">
      <c r="A81" s="9"/>
      <c r="B81" s="9"/>
      <c r="C81" s="9"/>
      <c r="D81" s="9"/>
      <c r="E81" s="9"/>
      <c r="F81" s="9"/>
      <c r="G81" s="9"/>
      <c r="H81" s="9"/>
      <c r="I81" s="9"/>
    </row>
    <row r="82" spans="1:9" x14ac:dyDescent="0.15">
      <c r="A82" s="9"/>
      <c r="B82" s="9"/>
      <c r="C82" s="9"/>
      <c r="D82" s="9"/>
      <c r="E82" s="9"/>
      <c r="F82" s="9"/>
      <c r="G82" s="9"/>
      <c r="H82" s="9"/>
      <c r="I82" s="9"/>
    </row>
    <row r="83" spans="1:9" x14ac:dyDescent="0.15">
      <c r="A83" s="9"/>
      <c r="B83" s="9"/>
      <c r="C83" s="9"/>
      <c r="D83" s="9"/>
      <c r="E83" s="9"/>
      <c r="F83" s="9"/>
      <c r="G83" s="9"/>
      <c r="H83" s="9"/>
      <c r="I83" s="9"/>
    </row>
    <row r="84" spans="1:9" x14ac:dyDescent="0.15">
      <c r="A84" s="9"/>
      <c r="B84" s="9"/>
      <c r="C84" s="9"/>
      <c r="D84" s="9"/>
      <c r="E84" s="9"/>
      <c r="F84" s="9"/>
      <c r="G84" s="9"/>
      <c r="H84" s="9"/>
      <c r="I84" s="9"/>
    </row>
    <row r="85" spans="1:9" x14ac:dyDescent="0.15">
      <c r="A85" s="9"/>
      <c r="B85" s="9"/>
      <c r="C85" s="9"/>
      <c r="D85" s="9"/>
      <c r="E85" s="9"/>
      <c r="F85" s="9"/>
      <c r="G85" s="9"/>
      <c r="H85" s="9"/>
      <c r="I85" s="9"/>
    </row>
    <row r="86" spans="1:9" x14ac:dyDescent="0.15">
      <c r="A86" s="9"/>
      <c r="B86" s="9"/>
      <c r="C86" s="9"/>
      <c r="D86" s="9"/>
      <c r="E86" s="9"/>
      <c r="F86" s="9"/>
      <c r="G86" s="9"/>
      <c r="H86" s="9"/>
      <c r="I86" s="9"/>
    </row>
    <row r="87" spans="1:9" x14ac:dyDescent="0.15">
      <c r="A87" s="9"/>
      <c r="B87" s="9"/>
      <c r="C87" s="9"/>
      <c r="D87" s="9"/>
      <c r="E87" s="9"/>
      <c r="F87" s="9"/>
      <c r="G87" s="9"/>
      <c r="H87" s="9"/>
      <c r="I87" s="9"/>
    </row>
    <row r="88" spans="1:9" x14ac:dyDescent="0.15">
      <c r="A88" s="9"/>
      <c r="B88" s="9"/>
      <c r="C88" s="9"/>
      <c r="D88" s="9"/>
      <c r="E88" s="9"/>
      <c r="F88" s="9"/>
      <c r="G88" s="9"/>
      <c r="H88" s="9"/>
      <c r="I88" s="9"/>
    </row>
    <row r="89" spans="1:9" x14ac:dyDescent="0.15">
      <c r="A89" s="9"/>
      <c r="B89" s="9"/>
      <c r="C89" s="9"/>
      <c r="D89" s="9"/>
      <c r="E89" s="9"/>
      <c r="F89" s="9"/>
      <c r="G89" s="9"/>
      <c r="H89" s="9"/>
      <c r="I89" s="9"/>
    </row>
    <row r="90" spans="1:9" x14ac:dyDescent="0.15">
      <c r="A90" s="9"/>
      <c r="B90" s="9"/>
      <c r="C90" s="9"/>
      <c r="D90" s="9"/>
      <c r="E90" s="9"/>
      <c r="F90" s="9"/>
      <c r="G90" s="9"/>
      <c r="H90" s="9"/>
      <c r="I90" s="9"/>
    </row>
    <row r="91" spans="1:9" x14ac:dyDescent="0.15">
      <c r="A91" s="9"/>
      <c r="B91" s="9"/>
      <c r="C91" s="9"/>
      <c r="D91" s="9"/>
      <c r="E91" s="9"/>
      <c r="F91" s="9"/>
      <c r="G91" s="9"/>
      <c r="H91" s="9"/>
      <c r="I91" s="9"/>
    </row>
    <row r="92" spans="1:9" x14ac:dyDescent="0.15">
      <c r="A92" s="9"/>
      <c r="B92" s="9"/>
      <c r="C92" s="9"/>
      <c r="D92" s="9"/>
      <c r="E92" s="9"/>
      <c r="F92" s="9"/>
      <c r="G92" s="9"/>
      <c r="H92" s="9"/>
      <c r="I92" s="9"/>
    </row>
    <row r="93" spans="1:9" x14ac:dyDescent="0.15">
      <c r="A93" s="9"/>
      <c r="B93" s="9"/>
      <c r="C93" s="9"/>
      <c r="D93" s="9"/>
      <c r="E93" s="9"/>
      <c r="F93" s="9"/>
      <c r="G93" s="9"/>
      <c r="H93" s="9"/>
      <c r="I93" s="9"/>
    </row>
    <row r="94" spans="1:9" x14ac:dyDescent="0.15">
      <c r="A94" s="9"/>
      <c r="B94" s="9"/>
      <c r="C94" s="9"/>
      <c r="D94" s="9"/>
      <c r="E94" s="9"/>
      <c r="F94" s="9"/>
      <c r="G94" s="9"/>
      <c r="H94" s="9"/>
      <c r="I94" s="9"/>
    </row>
    <row r="95" spans="1:9" x14ac:dyDescent="0.15">
      <c r="A95" s="9"/>
      <c r="B95" s="9"/>
      <c r="C95" s="9"/>
      <c r="D95" s="9"/>
      <c r="E95" s="9"/>
      <c r="F95" s="9"/>
      <c r="G95" s="9"/>
      <c r="H95" s="9"/>
      <c r="I95" s="9"/>
    </row>
    <row r="96" spans="1:9" x14ac:dyDescent="0.15">
      <c r="A96" s="9"/>
      <c r="B96" s="9"/>
      <c r="C96" s="9"/>
      <c r="D96" s="9"/>
      <c r="E96" s="9"/>
      <c r="F96" s="9"/>
      <c r="G96" s="9"/>
      <c r="H96" s="9"/>
      <c r="I96" s="9"/>
    </row>
    <row r="97" spans="1:9" x14ac:dyDescent="0.15">
      <c r="A97" s="9"/>
      <c r="B97" s="9"/>
      <c r="C97" s="9"/>
      <c r="D97" s="9"/>
      <c r="E97" s="9"/>
      <c r="F97" s="9"/>
      <c r="G97" s="9"/>
      <c r="H97" s="9"/>
      <c r="I97" s="9"/>
    </row>
    <row r="98" spans="1:9" x14ac:dyDescent="0.15">
      <c r="A98" s="9"/>
      <c r="B98" s="9"/>
      <c r="C98" s="9"/>
      <c r="D98" s="9"/>
      <c r="E98" s="9"/>
      <c r="F98" s="9"/>
      <c r="G98" s="9"/>
      <c r="H98" s="9"/>
      <c r="I98" s="9"/>
    </row>
    <row r="99" spans="1:9" x14ac:dyDescent="0.15">
      <c r="A99" s="9"/>
      <c r="B99" s="9"/>
      <c r="C99" s="9"/>
      <c r="D99" s="9"/>
      <c r="E99" s="9"/>
      <c r="F99" s="9"/>
      <c r="G99" s="9"/>
      <c r="H99" s="9"/>
      <c r="I99" s="9"/>
    </row>
    <row r="100" spans="1:9" x14ac:dyDescent="0.15">
      <c r="A100" s="9"/>
      <c r="B100" s="9"/>
      <c r="C100" s="9"/>
      <c r="D100" s="9"/>
      <c r="E100" s="9"/>
      <c r="F100" s="9"/>
      <c r="G100" s="9"/>
      <c r="H100" s="9"/>
      <c r="I100" s="9"/>
    </row>
    <row r="101" spans="1:9" x14ac:dyDescent="0.15">
      <c r="A101" s="9"/>
      <c r="B101" s="9"/>
      <c r="C101" s="9"/>
      <c r="D101" s="9"/>
      <c r="E101" s="9"/>
      <c r="F101" s="9"/>
      <c r="G101" s="9"/>
      <c r="H101" s="9"/>
      <c r="I101" s="9"/>
    </row>
    <row r="102" spans="1:9" x14ac:dyDescent="0.15">
      <c r="A102" s="9"/>
      <c r="B102" s="9"/>
      <c r="C102" s="9"/>
      <c r="D102" s="9"/>
      <c r="E102" s="9"/>
      <c r="F102" s="9"/>
      <c r="G102" s="9"/>
      <c r="H102" s="9"/>
      <c r="I102" s="9"/>
    </row>
    <row r="103" spans="1:9" x14ac:dyDescent="0.15">
      <c r="A103" s="9"/>
      <c r="B103" s="9"/>
      <c r="C103" s="9"/>
      <c r="D103" s="9"/>
      <c r="E103" s="9"/>
      <c r="F103" s="9"/>
      <c r="G103" s="9"/>
      <c r="H103" s="9"/>
      <c r="I103" s="9"/>
    </row>
    <row r="104" spans="1:9" x14ac:dyDescent="0.15">
      <c r="A104" s="9"/>
      <c r="B104" s="9"/>
      <c r="C104" s="9"/>
      <c r="D104" s="9"/>
      <c r="E104" s="9"/>
      <c r="F104" s="9"/>
      <c r="G104" s="9"/>
      <c r="H104" s="9"/>
      <c r="I104" s="9"/>
    </row>
    <row r="105" spans="1:9" x14ac:dyDescent="0.15">
      <c r="A105" s="9"/>
      <c r="B105" s="9"/>
      <c r="C105" s="9"/>
      <c r="D105" s="9"/>
      <c r="E105" s="9"/>
      <c r="F105" s="9"/>
      <c r="G105" s="9"/>
      <c r="H105" s="9"/>
      <c r="I105" s="9"/>
    </row>
    <row r="106" spans="1:9" x14ac:dyDescent="0.15">
      <c r="A106" s="9"/>
      <c r="B106" s="9"/>
      <c r="C106" s="9"/>
      <c r="D106" s="9"/>
      <c r="E106" s="9"/>
      <c r="F106" s="9"/>
      <c r="G106" s="9"/>
      <c r="H106" s="9"/>
      <c r="I106" s="9"/>
    </row>
    <row r="107" spans="1:9" x14ac:dyDescent="0.15">
      <c r="A107" s="9"/>
      <c r="B107" s="9"/>
      <c r="C107" s="9"/>
      <c r="D107" s="9"/>
      <c r="E107" s="9"/>
      <c r="F107" s="9"/>
      <c r="G107" s="9"/>
      <c r="H107" s="9"/>
      <c r="I107" s="9"/>
    </row>
    <row r="108" spans="1:9" x14ac:dyDescent="0.15">
      <c r="A108" s="9"/>
      <c r="B108" s="9"/>
      <c r="C108" s="9"/>
      <c r="D108" s="9"/>
      <c r="E108" s="9"/>
      <c r="F108" s="9"/>
      <c r="G108" s="9"/>
      <c r="H108" s="9"/>
      <c r="I108" s="9"/>
    </row>
    <row r="109" spans="1:9" x14ac:dyDescent="0.15">
      <c r="A109" s="9"/>
      <c r="B109" s="9"/>
      <c r="C109" s="9"/>
      <c r="D109" s="9"/>
      <c r="E109" s="9"/>
      <c r="F109" s="9"/>
      <c r="G109" s="9"/>
      <c r="H109" s="9"/>
      <c r="I109" s="9"/>
    </row>
    <row r="110" spans="1:9" x14ac:dyDescent="0.15">
      <c r="A110" s="9"/>
      <c r="B110" s="9"/>
      <c r="C110" s="9"/>
      <c r="D110" s="9"/>
      <c r="E110" s="9"/>
      <c r="F110" s="9"/>
      <c r="G110" s="9"/>
      <c r="H110" s="9"/>
      <c r="I110" s="9"/>
    </row>
    <row r="111" spans="1:9" x14ac:dyDescent="0.15">
      <c r="A111" s="9"/>
      <c r="B111" s="9"/>
      <c r="C111" s="9"/>
      <c r="D111" s="9"/>
      <c r="E111" s="9"/>
      <c r="F111" s="9"/>
      <c r="G111" s="9"/>
      <c r="H111" s="9"/>
      <c r="I111" s="9"/>
    </row>
    <row r="112" spans="1:9" x14ac:dyDescent="0.15">
      <c r="A112" s="9"/>
      <c r="B112" s="9"/>
      <c r="C112" s="9"/>
      <c r="D112" s="9"/>
      <c r="E112" s="9"/>
      <c r="F112" s="9"/>
      <c r="G112" s="9"/>
      <c r="H112" s="9"/>
      <c r="I112" s="9"/>
    </row>
    <row r="113" spans="1:9" x14ac:dyDescent="0.15">
      <c r="A113" s="9"/>
      <c r="B113" s="9"/>
      <c r="C113" s="9"/>
      <c r="D113" s="9"/>
      <c r="E113" s="9"/>
      <c r="F113" s="9"/>
      <c r="G113" s="9"/>
      <c r="H113" s="9"/>
      <c r="I113" s="9"/>
    </row>
    <row r="114" spans="1:9" x14ac:dyDescent="0.15">
      <c r="A114" s="9"/>
      <c r="B114" s="9"/>
      <c r="C114" s="9"/>
      <c r="D114" s="9"/>
      <c r="E114" s="9"/>
      <c r="F114" s="9"/>
      <c r="G114" s="9"/>
      <c r="H114" s="9"/>
      <c r="I114" s="9"/>
    </row>
    <row r="115" spans="1:9" x14ac:dyDescent="0.15">
      <c r="A115" s="9"/>
      <c r="B115" s="9"/>
      <c r="C115" s="9"/>
      <c r="D115" s="9"/>
      <c r="E115" s="9"/>
      <c r="F115" s="9"/>
      <c r="G115" s="9"/>
      <c r="H115" s="9"/>
      <c r="I115" s="9"/>
    </row>
    <row r="116" spans="1:9" x14ac:dyDescent="0.15">
      <c r="A116" s="9"/>
      <c r="B116" s="9"/>
      <c r="C116" s="9"/>
      <c r="D116" s="9"/>
      <c r="E116" s="9"/>
      <c r="F116" s="9"/>
      <c r="G116" s="9"/>
      <c r="H116" s="9"/>
      <c r="I116" s="9"/>
    </row>
    <row r="117" spans="1:9" x14ac:dyDescent="0.15">
      <c r="A117" s="9"/>
      <c r="B117" s="9"/>
      <c r="C117" s="9"/>
      <c r="D117" s="9"/>
      <c r="E117" s="9"/>
      <c r="F117" s="9"/>
      <c r="G117" s="9"/>
      <c r="H117" s="9"/>
      <c r="I117" s="9"/>
    </row>
    <row r="118" spans="1:9" x14ac:dyDescent="0.15">
      <c r="A118" s="9"/>
      <c r="B118" s="9"/>
      <c r="C118" s="9"/>
      <c r="D118" s="9"/>
      <c r="E118" s="9"/>
      <c r="F118" s="9"/>
      <c r="G118" s="9"/>
      <c r="H118" s="9"/>
      <c r="I118" s="9"/>
    </row>
    <row r="119" spans="1:9" x14ac:dyDescent="0.15">
      <c r="A119" s="9"/>
      <c r="B119" s="9"/>
      <c r="C119" s="9"/>
      <c r="D119" s="9"/>
      <c r="E119" s="9"/>
      <c r="F119" s="9"/>
      <c r="G119" s="9"/>
      <c r="H119" s="9"/>
      <c r="I119" s="9"/>
    </row>
    <row r="120" spans="1:9" x14ac:dyDescent="0.15">
      <c r="A120" s="9"/>
      <c r="B120" s="9"/>
      <c r="C120" s="9"/>
      <c r="D120" s="9"/>
      <c r="E120" s="9"/>
      <c r="F120" s="9"/>
      <c r="G120" s="9"/>
      <c r="H120" s="9"/>
      <c r="I120" s="9"/>
    </row>
    <row r="121" spans="1:9" x14ac:dyDescent="0.15">
      <c r="A121" s="9"/>
      <c r="B121" s="9"/>
      <c r="C121" s="9"/>
      <c r="D121" s="9"/>
      <c r="E121" s="9"/>
      <c r="F121" s="9"/>
      <c r="G121" s="9"/>
      <c r="H121" s="9"/>
      <c r="I121" s="9"/>
    </row>
    <row r="122" spans="1:9" x14ac:dyDescent="0.15">
      <c r="A122" s="9"/>
      <c r="B122" s="9"/>
      <c r="C122" s="9"/>
      <c r="D122" s="9"/>
      <c r="E122" s="9"/>
      <c r="F122" s="9"/>
      <c r="G122" s="9"/>
      <c r="H122" s="9"/>
      <c r="I122" s="9"/>
    </row>
    <row r="123" spans="1:9" x14ac:dyDescent="0.15">
      <c r="A123" s="9"/>
      <c r="B123" s="9"/>
      <c r="C123" s="9"/>
      <c r="D123" s="9"/>
      <c r="E123" s="9"/>
      <c r="F123" s="9"/>
      <c r="G123" s="9"/>
      <c r="H123" s="9"/>
      <c r="I123" s="9"/>
    </row>
    <row r="124" spans="1:9" x14ac:dyDescent="0.15">
      <c r="A124" s="9"/>
      <c r="B124" s="9"/>
      <c r="C124" s="9"/>
      <c r="D124" s="9"/>
      <c r="E124" s="9"/>
      <c r="F124" s="9"/>
      <c r="G124" s="9"/>
      <c r="H124" s="9"/>
      <c r="I124" s="9"/>
    </row>
    <row r="125" spans="1:9" x14ac:dyDescent="0.15">
      <c r="A125" s="9"/>
      <c r="B125" s="9"/>
      <c r="C125" s="9"/>
      <c r="D125" s="9"/>
      <c r="E125" s="9"/>
      <c r="F125" s="9"/>
      <c r="G125" s="9"/>
      <c r="H125" s="9"/>
      <c r="I125" s="9"/>
    </row>
    <row r="126" spans="1:9" x14ac:dyDescent="0.15">
      <c r="A126" s="9"/>
      <c r="B126" s="9"/>
      <c r="C126" s="9"/>
      <c r="D126" s="9"/>
      <c r="E126" s="9"/>
      <c r="F126" s="9"/>
      <c r="G126" s="9"/>
      <c r="H126" s="9"/>
      <c r="I126" s="9"/>
    </row>
    <row r="127" spans="1:9" x14ac:dyDescent="0.15">
      <c r="A127" s="9"/>
      <c r="B127" s="9"/>
      <c r="C127" s="9"/>
      <c r="D127" s="9"/>
      <c r="E127" s="9"/>
      <c r="F127" s="9"/>
      <c r="G127" s="9"/>
      <c r="H127" s="9"/>
      <c r="I127" s="9"/>
    </row>
    <row r="128" spans="1:9" x14ac:dyDescent="0.15">
      <c r="A128" s="9"/>
      <c r="B128" s="9"/>
      <c r="C128" s="9"/>
      <c r="D128" s="9"/>
      <c r="E128" s="9"/>
      <c r="F128" s="9"/>
      <c r="G128" s="9"/>
      <c r="H128" s="9"/>
      <c r="I128" s="9"/>
    </row>
    <row r="129" spans="1:9" x14ac:dyDescent="0.15">
      <c r="A129" s="9"/>
      <c r="B129" s="9"/>
      <c r="C129" s="9"/>
      <c r="D129" s="9"/>
      <c r="E129" s="9"/>
      <c r="F129" s="9"/>
      <c r="G129" s="9"/>
      <c r="H129" s="9"/>
      <c r="I129" s="9"/>
    </row>
    <row r="130" spans="1:9" x14ac:dyDescent="0.15">
      <c r="A130" s="9"/>
      <c r="B130" s="9"/>
      <c r="C130" s="9"/>
      <c r="D130" s="9"/>
      <c r="E130" s="9"/>
      <c r="F130" s="9"/>
      <c r="G130" s="9"/>
      <c r="H130" s="9"/>
      <c r="I130" s="9"/>
    </row>
    <row r="131" spans="1:9" x14ac:dyDescent="0.15">
      <c r="A131" s="9"/>
      <c r="B131" s="9"/>
      <c r="C131" s="9"/>
      <c r="D131" s="9"/>
      <c r="E131" s="9"/>
      <c r="F131" s="9"/>
      <c r="G131" s="9"/>
      <c r="H131" s="9"/>
      <c r="I131" s="9"/>
    </row>
    <row r="132" spans="1:9" x14ac:dyDescent="0.15">
      <c r="A132" s="9"/>
      <c r="B132" s="9"/>
      <c r="C132" s="9"/>
      <c r="D132" s="9"/>
      <c r="E132" s="9"/>
      <c r="F132" s="9"/>
      <c r="G132" s="9"/>
      <c r="H132" s="9"/>
      <c r="I132" s="9"/>
    </row>
    <row r="133" spans="1:9" x14ac:dyDescent="0.15">
      <c r="A133" s="9"/>
      <c r="B133" s="9"/>
      <c r="C133" s="9"/>
      <c r="D133" s="9"/>
      <c r="E133" s="9"/>
      <c r="F133" s="9"/>
      <c r="G133" s="9"/>
      <c r="H133" s="9"/>
      <c r="I133" s="9"/>
    </row>
    <row r="134" spans="1:9" x14ac:dyDescent="0.15">
      <c r="A134" s="9"/>
      <c r="B134" s="9"/>
      <c r="C134" s="9"/>
      <c r="D134" s="9"/>
      <c r="E134" s="9"/>
      <c r="F134" s="9"/>
      <c r="G134" s="9"/>
      <c r="H134" s="9"/>
      <c r="I134" s="9"/>
    </row>
    <row r="135" spans="1:9" x14ac:dyDescent="0.15">
      <c r="A135" s="9"/>
      <c r="B135" s="9"/>
      <c r="C135" s="9"/>
      <c r="D135" s="9"/>
      <c r="E135" s="9"/>
      <c r="F135" s="9"/>
      <c r="G135" s="9"/>
      <c r="H135" s="9"/>
      <c r="I135" s="9"/>
    </row>
    <row r="136" spans="1:9" x14ac:dyDescent="0.15">
      <c r="A136" s="9"/>
      <c r="B136" s="9"/>
      <c r="C136" s="9"/>
      <c r="D136" s="9"/>
      <c r="E136" s="9"/>
      <c r="F136" s="9"/>
      <c r="G136" s="9"/>
      <c r="H136" s="9"/>
      <c r="I136" s="9"/>
    </row>
    <row r="137" spans="1:9" x14ac:dyDescent="0.15">
      <c r="A137" s="9"/>
      <c r="B137" s="9"/>
      <c r="C137" s="9"/>
      <c r="D137" s="9"/>
      <c r="E137" s="9"/>
      <c r="F137" s="9"/>
      <c r="G137" s="9"/>
      <c r="H137" s="9"/>
      <c r="I137" s="9"/>
    </row>
    <row r="138" spans="1:9" x14ac:dyDescent="0.15">
      <c r="A138" s="9"/>
      <c r="B138" s="9"/>
      <c r="C138" s="9"/>
      <c r="D138" s="9"/>
      <c r="E138" s="9"/>
      <c r="F138" s="9"/>
      <c r="G138" s="9"/>
      <c r="H138" s="9"/>
      <c r="I138" s="9"/>
    </row>
    <row r="139" spans="1:9" x14ac:dyDescent="0.15">
      <c r="A139" s="9"/>
      <c r="B139" s="9"/>
      <c r="C139" s="9"/>
      <c r="D139" s="9"/>
      <c r="E139" s="9"/>
      <c r="F139" s="9"/>
      <c r="G139" s="9"/>
      <c r="H139" s="9"/>
      <c r="I139" s="9"/>
    </row>
    <row r="140" spans="1:9" x14ac:dyDescent="0.15">
      <c r="A140" s="9"/>
      <c r="B140" s="9"/>
      <c r="C140" s="9"/>
      <c r="D140" s="9"/>
      <c r="E140" s="9"/>
      <c r="F140" s="9"/>
      <c r="G140" s="9"/>
      <c r="H140" s="9"/>
      <c r="I140" s="9"/>
    </row>
    <row r="141" spans="1:9" x14ac:dyDescent="0.15">
      <c r="A141" s="9"/>
      <c r="B141" s="9"/>
      <c r="C141" s="9"/>
      <c r="D141" s="9"/>
      <c r="E141" s="9"/>
      <c r="F141" s="9"/>
      <c r="G141" s="9"/>
      <c r="H141" s="9"/>
      <c r="I141" s="9"/>
    </row>
    <row r="142" spans="1:9" x14ac:dyDescent="0.15">
      <c r="A142" s="9"/>
      <c r="B142" s="9"/>
      <c r="C142" s="9"/>
      <c r="D142" s="9"/>
      <c r="E142" s="9"/>
      <c r="F142" s="9"/>
      <c r="G142" s="9"/>
      <c r="H142" s="9"/>
      <c r="I142" s="9"/>
    </row>
    <row r="143" spans="1:9" x14ac:dyDescent="0.15">
      <c r="A143" s="9"/>
      <c r="B143" s="9"/>
      <c r="C143" s="9"/>
      <c r="D143" s="9"/>
      <c r="E143" s="9"/>
      <c r="F143" s="9"/>
      <c r="G143" s="9"/>
      <c r="H143" s="9"/>
      <c r="I143" s="9"/>
    </row>
    <row r="144" spans="1:9" x14ac:dyDescent="0.15">
      <c r="A144" s="9"/>
      <c r="B144" s="9"/>
      <c r="C144" s="9"/>
      <c r="D144" s="9"/>
      <c r="E144" s="9"/>
      <c r="F144" s="9"/>
      <c r="G144" s="9"/>
      <c r="H144" s="9"/>
      <c r="I144" s="9"/>
    </row>
    <row r="145" spans="1:9" x14ac:dyDescent="0.15">
      <c r="A145" s="9"/>
      <c r="B145" s="9"/>
      <c r="C145" s="9"/>
      <c r="D145" s="9"/>
      <c r="E145" s="9"/>
      <c r="F145" s="9"/>
      <c r="G145" s="9"/>
      <c r="H145" s="9"/>
      <c r="I145" s="9"/>
    </row>
    <row r="146" spans="1:9" x14ac:dyDescent="0.15">
      <c r="A146" s="9"/>
      <c r="B146" s="9"/>
      <c r="C146" s="9"/>
      <c r="D146" s="9"/>
      <c r="E146" s="9"/>
      <c r="F146" s="9"/>
      <c r="G146" s="9"/>
      <c r="H146" s="9"/>
      <c r="I146" s="9"/>
    </row>
    <row r="147" spans="1:9" x14ac:dyDescent="0.15">
      <c r="A147" s="9"/>
      <c r="B147" s="9"/>
      <c r="C147" s="9"/>
      <c r="D147" s="9"/>
      <c r="E147" s="9"/>
      <c r="F147" s="9"/>
      <c r="G147" s="9"/>
      <c r="H147" s="9"/>
      <c r="I147" s="9"/>
    </row>
    <row r="148" spans="1:9" x14ac:dyDescent="0.15">
      <c r="A148" s="9"/>
      <c r="B148" s="9"/>
      <c r="C148" s="9"/>
      <c r="D148" s="9"/>
      <c r="E148" s="9"/>
      <c r="F148" s="9"/>
      <c r="G148" s="9"/>
      <c r="H148" s="9"/>
      <c r="I148" s="9"/>
    </row>
    <row r="149" spans="1:9" x14ac:dyDescent="0.15">
      <c r="A149" s="9"/>
      <c r="B149" s="9"/>
      <c r="C149" s="9"/>
      <c r="D149" s="9"/>
      <c r="E149" s="9"/>
      <c r="F149" s="9"/>
      <c r="G149" s="9"/>
      <c r="H149" s="9"/>
      <c r="I149" s="9"/>
    </row>
    <row r="150" spans="1:9" x14ac:dyDescent="0.15">
      <c r="A150" s="9"/>
      <c r="B150" s="9"/>
      <c r="C150" s="9"/>
      <c r="D150" s="9"/>
      <c r="E150" s="9"/>
      <c r="F150" s="9"/>
      <c r="G150" s="9"/>
      <c r="H150" s="9"/>
      <c r="I150" s="9"/>
    </row>
    <row r="151" spans="1:9" x14ac:dyDescent="0.15">
      <c r="A151" s="9"/>
      <c r="B151" s="9"/>
      <c r="C151" s="9"/>
      <c r="D151" s="9"/>
      <c r="E151" s="9"/>
      <c r="F151" s="9"/>
      <c r="G151" s="9"/>
      <c r="H151" s="9"/>
      <c r="I151" s="9"/>
    </row>
    <row r="152" spans="1:9" x14ac:dyDescent="0.15">
      <c r="A152" s="9"/>
      <c r="B152" s="9"/>
      <c r="C152" s="9"/>
      <c r="D152" s="9"/>
      <c r="E152" s="9"/>
      <c r="F152" s="9"/>
      <c r="G152" s="9"/>
      <c r="H152" s="9"/>
      <c r="I152" s="9"/>
    </row>
    <row r="153" spans="1:9" x14ac:dyDescent="0.15">
      <c r="A153" s="9"/>
      <c r="B153" s="9"/>
      <c r="C153" s="9"/>
      <c r="D153" s="9"/>
      <c r="E153" s="9"/>
      <c r="F153" s="9"/>
      <c r="G153" s="9"/>
      <c r="H153" s="9"/>
      <c r="I153" s="9"/>
    </row>
    <row r="154" spans="1:9" x14ac:dyDescent="0.15">
      <c r="A154" s="9"/>
      <c r="B154" s="9"/>
      <c r="C154" s="9"/>
      <c r="D154" s="9"/>
      <c r="E154" s="9"/>
      <c r="F154" s="9"/>
      <c r="G154" s="9"/>
      <c r="H154" s="9"/>
      <c r="I154" s="9"/>
    </row>
    <row r="155" spans="1:9" x14ac:dyDescent="0.15">
      <c r="A155" s="9"/>
      <c r="B155" s="9"/>
      <c r="C155" s="9"/>
      <c r="D155" s="9"/>
      <c r="E155" s="9"/>
      <c r="F155" s="9"/>
      <c r="G155" s="9"/>
      <c r="H155" s="9"/>
      <c r="I155" s="9"/>
    </row>
    <row r="156" spans="1:9" x14ac:dyDescent="0.15">
      <c r="A156" s="9"/>
      <c r="B156" s="9"/>
      <c r="C156" s="9"/>
      <c r="D156" s="9"/>
      <c r="E156" s="9"/>
      <c r="F156" s="9"/>
      <c r="G156" s="9"/>
      <c r="H156" s="9"/>
      <c r="I156" s="9"/>
    </row>
    <row r="157" spans="1:9" x14ac:dyDescent="0.15">
      <c r="A157" s="9"/>
      <c r="B157" s="9"/>
      <c r="C157" s="9"/>
      <c r="D157" s="9"/>
      <c r="E157" s="9"/>
      <c r="F157" s="9"/>
      <c r="G157" s="9"/>
      <c r="H157" s="9"/>
      <c r="I157" s="9"/>
    </row>
    <row r="158" spans="1:9" x14ac:dyDescent="0.15">
      <c r="A158" s="9"/>
      <c r="B158" s="9"/>
      <c r="C158" s="9"/>
      <c r="D158" s="9"/>
      <c r="E158" s="9"/>
      <c r="F158" s="9"/>
      <c r="G158" s="9"/>
      <c r="H158" s="9"/>
      <c r="I158" s="9"/>
    </row>
    <row r="159" spans="1:9" x14ac:dyDescent="0.15">
      <c r="A159" s="9"/>
      <c r="B159" s="9"/>
      <c r="C159" s="9"/>
      <c r="D159" s="9"/>
      <c r="E159" s="9"/>
      <c r="F159" s="9"/>
      <c r="G159" s="9"/>
      <c r="H159" s="9"/>
      <c r="I159" s="9"/>
    </row>
    <row r="160" spans="1:9" x14ac:dyDescent="0.15">
      <c r="A160" s="9"/>
      <c r="B160" s="9"/>
      <c r="C160" s="9"/>
      <c r="D160" s="9"/>
      <c r="E160" s="9"/>
      <c r="F160" s="9"/>
      <c r="G160" s="9"/>
      <c r="H160" s="9"/>
      <c r="I160" s="9"/>
    </row>
    <row r="161" spans="1:9" x14ac:dyDescent="0.15">
      <c r="A161" s="9"/>
      <c r="B161" s="9"/>
      <c r="C161" s="9"/>
      <c r="D161" s="9"/>
      <c r="E161" s="9"/>
      <c r="F161" s="9"/>
      <c r="G161" s="9"/>
      <c r="H161" s="9"/>
      <c r="I161" s="9"/>
    </row>
    <row r="162" spans="1:9" x14ac:dyDescent="0.15">
      <c r="A162" s="9"/>
      <c r="B162" s="9"/>
      <c r="C162" s="9"/>
      <c r="D162" s="9"/>
      <c r="E162" s="9"/>
      <c r="F162" s="9"/>
      <c r="G162" s="9"/>
      <c r="H162" s="9"/>
      <c r="I162" s="9"/>
    </row>
    <row r="163" spans="1:9" x14ac:dyDescent="0.15">
      <c r="A163" s="9"/>
      <c r="B163" s="9"/>
      <c r="C163" s="9"/>
      <c r="D163" s="9"/>
      <c r="E163" s="9"/>
      <c r="F163" s="9"/>
      <c r="G163" s="9"/>
      <c r="H163" s="9"/>
      <c r="I163" s="9"/>
    </row>
    <row r="164" spans="1:9" x14ac:dyDescent="0.15">
      <c r="A164" s="9"/>
      <c r="B164" s="9"/>
      <c r="C164" s="9"/>
      <c r="D164" s="9"/>
      <c r="E164" s="9"/>
      <c r="F164" s="9"/>
      <c r="G164" s="9"/>
      <c r="H164" s="9"/>
      <c r="I164" s="9"/>
    </row>
    <row r="165" spans="1:9" x14ac:dyDescent="0.15">
      <c r="A165" s="9"/>
      <c r="B165" s="9"/>
      <c r="C165" s="9"/>
      <c r="D165" s="9"/>
      <c r="E165" s="9"/>
      <c r="F165" s="9"/>
      <c r="G165" s="9"/>
      <c r="H165" s="9"/>
      <c r="I165" s="9"/>
    </row>
    <row r="166" spans="1:9" x14ac:dyDescent="0.15">
      <c r="A166" s="9"/>
      <c r="B166" s="9"/>
      <c r="C166" s="9"/>
      <c r="D166" s="9"/>
      <c r="E166" s="9"/>
      <c r="F166" s="9"/>
      <c r="G166" s="9"/>
      <c r="H166" s="9"/>
      <c r="I166" s="9"/>
    </row>
    <row r="167" spans="1:9" x14ac:dyDescent="0.15">
      <c r="A167" s="9"/>
      <c r="B167" s="9"/>
      <c r="C167" s="9"/>
      <c r="D167" s="9"/>
      <c r="E167" s="9"/>
      <c r="F167" s="9"/>
      <c r="G167" s="9"/>
      <c r="H167" s="9"/>
      <c r="I167" s="9"/>
    </row>
    <row r="168" spans="1:9" x14ac:dyDescent="0.15">
      <c r="A168" s="9"/>
      <c r="B168" s="9"/>
      <c r="C168" s="9"/>
      <c r="D168" s="9"/>
      <c r="E168" s="9"/>
      <c r="F168" s="9"/>
      <c r="G168" s="9"/>
      <c r="H168" s="9"/>
      <c r="I168" s="9"/>
    </row>
    <row r="169" spans="1:9" x14ac:dyDescent="0.15">
      <c r="A169" s="9"/>
      <c r="B169" s="9"/>
      <c r="C169" s="9"/>
      <c r="D169" s="9"/>
      <c r="E169" s="9"/>
      <c r="F169" s="9"/>
      <c r="G169" s="9"/>
      <c r="H169" s="9"/>
      <c r="I169" s="9"/>
    </row>
    <row r="170" spans="1:9" x14ac:dyDescent="0.15">
      <c r="A170" s="9"/>
      <c r="B170" s="9"/>
      <c r="C170" s="9"/>
      <c r="D170" s="9"/>
      <c r="E170" s="9"/>
      <c r="F170" s="9"/>
      <c r="G170" s="9"/>
      <c r="H170" s="9"/>
      <c r="I170" s="9"/>
    </row>
    <row r="171" spans="1:9" x14ac:dyDescent="0.15">
      <c r="A171" s="9"/>
      <c r="B171" s="9"/>
      <c r="C171" s="9"/>
      <c r="D171" s="9"/>
      <c r="E171" s="9"/>
      <c r="F171" s="9"/>
      <c r="G171" s="9"/>
      <c r="H171" s="9"/>
      <c r="I171" s="9"/>
    </row>
    <row r="172" spans="1:9" x14ac:dyDescent="0.15">
      <c r="A172" s="9"/>
      <c r="B172" s="9"/>
      <c r="C172" s="9"/>
      <c r="D172" s="9"/>
      <c r="E172" s="9"/>
      <c r="F172" s="9"/>
      <c r="G172" s="9"/>
      <c r="H172" s="9"/>
      <c r="I172" s="9"/>
    </row>
    <row r="173" spans="1:9" x14ac:dyDescent="0.15">
      <c r="A173" s="9"/>
      <c r="B173" s="9"/>
      <c r="C173" s="9"/>
      <c r="D173" s="9"/>
      <c r="E173" s="9"/>
      <c r="F173" s="9"/>
      <c r="G173" s="9"/>
      <c r="H173" s="9"/>
      <c r="I173" s="9"/>
    </row>
    <row r="174" spans="1:9" x14ac:dyDescent="0.15">
      <c r="A174" s="9"/>
      <c r="B174" s="9"/>
      <c r="C174" s="9"/>
      <c r="D174" s="9"/>
      <c r="E174" s="9"/>
      <c r="F174" s="9"/>
      <c r="G174" s="9"/>
      <c r="H174" s="9"/>
      <c r="I174" s="9"/>
    </row>
    <row r="175" spans="1:9" x14ac:dyDescent="0.15">
      <c r="A175" s="9"/>
      <c r="B175" s="9"/>
      <c r="C175" s="9"/>
      <c r="D175" s="9"/>
      <c r="E175" s="9"/>
      <c r="F175" s="9"/>
      <c r="G175" s="9"/>
      <c r="H175" s="9"/>
      <c r="I175" s="9"/>
    </row>
    <row r="176" spans="1:9" x14ac:dyDescent="0.15">
      <c r="A176" s="9"/>
      <c r="B176" s="9"/>
      <c r="C176" s="9"/>
      <c r="D176" s="9"/>
      <c r="E176" s="9"/>
      <c r="F176" s="9"/>
      <c r="G176" s="9"/>
      <c r="H176" s="9"/>
      <c r="I176" s="9"/>
    </row>
    <row r="177" spans="1:9" x14ac:dyDescent="0.15">
      <c r="A177" s="9"/>
      <c r="B177" s="9"/>
      <c r="C177" s="9"/>
      <c r="D177" s="9"/>
      <c r="E177" s="9"/>
      <c r="F177" s="9"/>
      <c r="G177" s="9"/>
      <c r="H177" s="9"/>
      <c r="I177" s="9"/>
    </row>
    <row r="178" spans="1:9" x14ac:dyDescent="0.15">
      <c r="A178" s="9"/>
      <c r="B178" s="9"/>
      <c r="C178" s="9"/>
      <c r="D178" s="9"/>
      <c r="E178" s="9"/>
      <c r="F178" s="9"/>
      <c r="G178" s="9"/>
      <c r="H178" s="9"/>
      <c r="I178" s="9"/>
    </row>
    <row r="179" spans="1:9" x14ac:dyDescent="0.15">
      <c r="A179" s="9"/>
      <c r="B179" s="9"/>
      <c r="C179" s="9"/>
      <c r="D179" s="9"/>
      <c r="E179" s="9"/>
      <c r="F179" s="9"/>
      <c r="G179" s="9"/>
      <c r="H179" s="9"/>
      <c r="I179" s="9"/>
    </row>
    <row r="180" spans="1:9" x14ac:dyDescent="0.15">
      <c r="A180" s="9"/>
      <c r="B180" s="9"/>
      <c r="C180" s="9"/>
      <c r="D180" s="9"/>
      <c r="E180" s="9"/>
      <c r="F180" s="9"/>
      <c r="G180" s="9"/>
      <c r="H180" s="9"/>
      <c r="I180" s="9"/>
    </row>
    <row r="181" spans="1:9" x14ac:dyDescent="0.15">
      <c r="A181" s="9"/>
      <c r="B181" s="9"/>
      <c r="C181" s="9"/>
      <c r="D181" s="9"/>
      <c r="E181" s="9"/>
      <c r="F181" s="9"/>
      <c r="G181" s="9"/>
      <c r="H181" s="9"/>
      <c r="I181" s="9"/>
    </row>
    <row r="182" spans="1:9" x14ac:dyDescent="0.15">
      <c r="A182" s="9"/>
      <c r="B182" s="9"/>
      <c r="C182" s="9"/>
      <c r="D182" s="9"/>
      <c r="E182" s="9"/>
      <c r="F182" s="9"/>
      <c r="G182" s="9"/>
      <c r="H182" s="9"/>
      <c r="I182" s="9"/>
    </row>
    <row r="183" spans="1:9" x14ac:dyDescent="0.15">
      <c r="A183" s="9"/>
      <c r="B183" s="9"/>
      <c r="C183" s="9"/>
      <c r="D183" s="9"/>
      <c r="E183" s="9"/>
      <c r="F183" s="9"/>
      <c r="G183" s="9"/>
      <c r="H183" s="9"/>
      <c r="I183" s="9"/>
    </row>
    <row r="184" spans="1:9" x14ac:dyDescent="0.15">
      <c r="A184" s="9"/>
      <c r="B184" s="9"/>
      <c r="C184" s="9"/>
      <c r="D184" s="9"/>
      <c r="E184" s="9"/>
      <c r="F184" s="9"/>
      <c r="G184" s="9"/>
      <c r="H184" s="9"/>
      <c r="I184" s="9"/>
    </row>
    <row r="185" spans="1:9" x14ac:dyDescent="0.15">
      <c r="A185" s="9"/>
      <c r="B185" s="9"/>
      <c r="C185" s="9"/>
      <c r="D185" s="9"/>
      <c r="E185" s="9"/>
      <c r="F185" s="9"/>
      <c r="G185" s="9"/>
      <c r="H185" s="9"/>
      <c r="I185" s="9"/>
    </row>
    <row r="186" spans="1:9" x14ac:dyDescent="0.15">
      <c r="A186" s="9"/>
      <c r="B186" s="9"/>
      <c r="C186" s="9"/>
      <c r="D186" s="9"/>
      <c r="E186" s="9"/>
      <c r="F186" s="9"/>
      <c r="G186" s="9"/>
      <c r="H186" s="9"/>
      <c r="I186" s="9"/>
    </row>
    <row r="187" spans="1:9" x14ac:dyDescent="0.15">
      <c r="A187" s="9"/>
      <c r="B187" s="9"/>
      <c r="C187" s="9"/>
      <c r="D187" s="9"/>
      <c r="E187" s="9"/>
      <c r="F187" s="9"/>
      <c r="G187" s="9"/>
      <c r="H187" s="9"/>
      <c r="I187" s="9"/>
    </row>
    <row r="188" spans="1:9" x14ac:dyDescent="0.15">
      <c r="A188" s="9"/>
      <c r="B188" s="9"/>
      <c r="C188" s="9"/>
      <c r="D188" s="9"/>
      <c r="E188" s="9"/>
      <c r="F188" s="9"/>
      <c r="G188" s="9"/>
      <c r="H188" s="9"/>
      <c r="I188" s="9"/>
    </row>
    <row r="189" spans="1:9" x14ac:dyDescent="0.15">
      <c r="A189" s="9"/>
      <c r="B189" s="9"/>
      <c r="C189" s="9"/>
      <c r="D189" s="9"/>
      <c r="E189" s="9"/>
      <c r="F189" s="9"/>
      <c r="G189" s="9"/>
      <c r="H189" s="9"/>
      <c r="I189" s="9"/>
    </row>
    <row r="190" spans="1:9" x14ac:dyDescent="0.15">
      <c r="A190" s="9"/>
      <c r="B190" s="9"/>
      <c r="C190" s="9"/>
      <c r="D190" s="9"/>
      <c r="E190" s="9"/>
      <c r="F190" s="9"/>
      <c r="G190" s="9"/>
      <c r="H190" s="9"/>
      <c r="I190" s="9"/>
    </row>
    <row r="191" spans="1:9" x14ac:dyDescent="0.15">
      <c r="A191" s="9"/>
      <c r="B191" s="9"/>
      <c r="C191" s="9"/>
      <c r="D191" s="9"/>
      <c r="E191" s="9"/>
      <c r="F191" s="9"/>
      <c r="G191" s="9"/>
      <c r="H191" s="9"/>
      <c r="I191" s="9"/>
    </row>
    <row r="192" spans="1:9" x14ac:dyDescent="0.15">
      <c r="A192" s="9"/>
      <c r="B192" s="9"/>
      <c r="C192" s="9"/>
      <c r="D192" s="9"/>
      <c r="E192" s="9"/>
      <c r="F192" s="9"/>
      <c r="G192" s="9"/>
      <c r="H192" s="9"/>
      <c r="I192" s="9"/>
    </row>
    <row r="193" spans="1:9" x14ac:dyDescent="0.15">
      <c r="A193" s="9"/>
      <c r="B193" s="9"/>
      <c r="C193" s="9"/>
      <c r="D193" s="9"/>
      <c r="E193" s="9"/>
      <c r="F193" s="9"/>
      <c r="G193" s="9"/>
      <c r="H193" s="9"/>
      <c r="I193" s="9"/>
    </row>
    <row r="194" spans="1:9" x14ac:dyDescent="0.15">
      <c r="A194" s="9"/>
      <c r="B194" s="9"/>
      <c r="C194" s="9"/>
      <c r="D194" s="9"/>
      <c r="E194" s="9"/>
      <c r="F194" s="9"/>
      <c r="G194" s="9"/>
      <c r="H194" s="9"/>
      <c r="I194" s="9"/>
    </row>
    <row r="195" spans="1:9" x14ac:dyDescent="0.15">
      <c r="A195" s="9"/>
      <c r="B195" s="9"/>
      <c r="C195" s="9"/>
      <c r="D195" s="9"/>
      <c r="E195" s="9"/>
      <c r="F195" s="9"/>
      <c r="G195" s="9"/>
      <c r="H195" s="9"/>
      <c r="I195" s="9"/>
    </row>
    <row r="196" spans="1:9" x14ac:dyDescent="0.15">
      <c r="A196" s="9"/>
      <c r="B196" s="9"/>
      <c r="C196" s="9"/>
      <c r="D196" s="9"/>
      <c r="E196" s="9"/>
      <c r="F196" s="9"/>
      <c r="G196" s="9"/>
      <c r="H196" s="9"/>
      <c r="I196" s="9"/>
    </row>
    <row r="197" spans="1:9" x14ac:dyDescent="0.15">
      <c r="A197" s="9"/>
      <c r="B197" s="9"/>
      <c r="C197" s="9"/>
      <c r="D197" s="9"/>
      <c r="E197" s="9"/>
      <c r="F197" s="9"/>
      <c r="G197" s="9"/>
      <c r="H197" s="9"/>
      <c r="I197" s="9"/>
    </row>
    <row r="198" spans="1:9" x14ac:dyDescent="0.15">
      <c r="A198" s="9"/>
      <c r="B198" s="9"/>
      <c r="C198" s="9"/>
      <c r="D198" s="9"/>
      <c r="E198" s="9"/>
      <c r="F198" s="9"/>
      <c r="G198" s="9"/>
      <c r="H198" s="9"/>
      <c r="I198" s="9"/>
    </row>
    <row r="199" spans="1:9" x14ac:dyDescent="0.15">
      <c r="A199" s="9"/>
      <c r="B199" s="9"/>
      <c r="C199" s="9"/>
      <c r="D199" s="9"/>
      <c r="E199" s="9"/>
      <c r="F199" s="9"/>
      <c r="G199" s="9"/>
      <c r="H199" s="9"/>
      <c r="I199" s="9"/>
    </row>
    <row r="200" spans="1:9" x14ac:dyDescent="0.15">
      <c r="A200" s="9"/>
      <c r="B200" s="9"/>
      <c r="C200" s="9"/>
      <c r="D200" s="9"/>
      <c r="E200" s="9"/>
      <c r="F200" s="9"/>
      <c r="G200" s="9"/>
      <c r="H200" s="9"/>
      <c r="I200" s="9"/>
    </row>
    <row r="201" spans="1:9" x14ac:dyDescent="0.15">
      <c r="A201" s="9"/>
      <c r="B201" s="9"/>
      <c r="C201" s="9"/>
      <c r="D201" s="9"/>
      <c r="E201" s="9"/>
      <c r="F201" s="9"/>
      <c r="G201" s="9"/>
      <c r="H201" s="9"/>
      <c r="I201" s="9"/>
    </row>
    <row r="202" spans="1:9" x14ac:dyDescent="0.15">
      <c r="A202" s="9"/>
      <c r="B202" s="9"/>
      <c r="C202" s="9"/>
      <c r="D202" s="9"/>
      <c r="E202" s="9"/>
      <c r="F202" s="9"/>
      <c r="G202" s="9"/>
      <c r="H202" s="9"/>
      <c r="I202" s="9"/>
    </row>
    <row r="203" spans="1:9" x14ac:dyDescent="0.15">
      <c r="A203" s="9"/>
      <c r="B203" s="9"/>
      <c r="C203" s="9"/>
      <c r="D203" s="9"/>
      <c r="E203" s="9"/>
      <c r="F203" s="9"/>
      <c r="G203" s="9"/>
      <c r="H203" s="9"/>
      <c r="I203" s="9"/>
    </row>
    <row r="204" spans="1:9" x14ac:dyDescent="0.15">
      <c r="A204" s="9"/>
      <c r="B204" s="9"/>
      <c r="C204" s="9"/>
      <c r="D204" s="9"/>
      <c r="E204" s="9"/>
      <c r="F204" s="9"/>
      <c r="G204" s="9"/>
      <c r="H204" s="9"/>
      <c r="I204" s="9"/>
    </row>
    <row r="205" spans="1:9" x14ac:dyDescent="0.15">
      <c r="A205" s="9"/>
      <c r="B205" s="9"/>
      <c r="C205" s="9"/>
      <c r="D205" s="9"/>
      <c r="E205" s="9"/>
      <c r="F205" s="9"/>
      <c r="G205" s="9"/>
      <c r="H205" s="9"/>
      <c r="I205" s="9"/>
    </row>
    <row r="206" spans="1:9" x14ac:dyDescent="0.15">
      <c r="A206" s="9"/>
      <c r="B206" s="9"/>
      <c r="C206" s="9"/>
      <c r="D206" s="9"/>
      <c r="E206" s="9"/>
      <c r="F206" s="9"/>
      <c r="G206" s="9"/>
      <c r="H206" s="9"/>
      <c r="I206" s="9"/>
    </row>
    <row r="207" spans="1:9" x14ac:dyDescent="0.15">
      <c r="A207" s="9"/>
      <c r="B207" s="9"/>
      <c r="C207" s="9"/>
      <c r="D207" s="9"/>
      <c r="E207" s="9"/>
      <c r="F207" s="9"/>
      <c r="G207" s="9"/>
      <c r="H207" s="9"/>
      <c r="I207" s="9"/>
    </row>
    <row r="208" spans="1:9" x14ac:dyDescent="0.15">
      <c r="A208" s="9"/>
      <c r="B208" s="9"/>
      <c r="C208" s="9"/>
      <c r="D208" s="9"/>
      <c r="E208" s="9"/>
      <c r="F208" s="9"/>
      <c r="G208" s="9"/>
      <c r="H208" s="9"/>
      <c r="I208" s="9"/>
    </row>
    <row r="209" spans="1:9" x14ac:dyDescent="0.15">
      <c r="A209" s="9"/>
      <c r="B209" s="9"/>
      <c r="C209" s="9"/>
      <c r="D209" s="9"/>
      <c r="E209" s="9"/>
      <c r="F209" s="9"/>
      <c r="G209" s="9"/>
      <c r="H209" s="9"/>
      <c r="I209" s="9"/>
    </row>
    <row r="210" spans="1:9" x14ac:dyDescent="0.15">
      <c r="A210" s="9"/>
      <c r="B210" s="9"/>
      <c r="C210" s="9"/>
      <c r="D210" s="9"/>
      <c r="E210" s="9"/>
      <c r="F210" s="9"/>
      <c r="G210" s="9"/>
      <c r="H210" s="9"/>
      <c r="I210" s="9"/>
    </row>
    <row r="211" spans="1:9" x14ac:dyDescent="0.15">
      <c r="A211" s="9"/>
      <c r="B211" s="9"/>
      <c r="C211" s="9"/>
      <c r="D211" s="9"/>
      <c r="E211" s="9"/>
      <c r="F211" s="9"/>
      <c r="G211" s="9"/>
      <c r="H211" s="9"/>
      <c r="I211" s="9"/>
    </row>
    <row r="212" spans="1:9" x14ac:dyDescent="0.15">
      <c r="A212" s="9"/>
      <c r="B212" s="9"/>
      <c r="C212" s="9"/>
      <c r="D212" s="9"/>
      <c r="E212" s="9"/>
      <c r="F212" s="9"/>
      <c r="G212" s="9"/>
      <c r="H212" s="9"/>
      <c r="I212" s="9"/>
    </row>
    <row r="213" spans="1:9" x14ac:dyDescent="0.15">
      <c r="A213" s="9"/>
      <c r="B213" s="9"/>
      <c r="C213" s="9"/>
      <c r="D213" s="9"/>
      <c r="E213" s="9"/>
      <c r="F213" s="9"/>
      <c r="G213" s="9"/>
      <c r="H213" s="9"/>
      <c r="I213" s="9"/>
    </row>
    <row r="214" spans="1:9" x14ac:dyDescent="0.15">
      <c r="A214" s="9"/>
      <c r="B214" s="9"/>
      <c r="C214" s="9"/>
      <c r="D214" s="9"/>
      <c r="E214" s="9"/>
      <c r="F214" s="9"/>
      <c r="G214" s="9"/>
      <c r="H214" s="9"/>
      <c r="I214" s="9"/>
    </row>
    <row r="215" spans="1:9" x14ac:dyDescent="0.15">
      <c r="A215" s="9"/>
      <c r="B215" s="9"/>
      <c r="C215" s="9"/>
      <c r="D215" s="9"/>
      <c r="E215" s="9"/>
      <c r="F215" s="9"/>
      <c r="G215" s="9"/>
      <c r="H215" s="9"/>
      <c r="I215" s="9"/>
    </row>
    <row r="216" spans="1:9" x14ac:dyDescent="0.15">
      <c r="A216" s="9"/>
      <c r="B216" s="9"/>
      <c r="C216" s="9"/>
      <c r="D216" s="9"/>
      <c r="E216" s="9"/>
      <c r="F216" s="9"/>
      <c r="G216" s="9"/>
      <c r="H216" s="9"/>
      <c r="I216" s="9"/>
    </row>
    <row r="217" spans="1:9" x14ac:dyDescent="0.15">
      <c r="A217" s="9"/>
      <c r="B217" s="9"/>
      <c r="C217" s="9"/>
      <c r="D217" s="9"/>
      <c r="E217" s="9"/>
      <c r="F217" s="9"/>
      <c r="G217" s="9"/>
      <c r="H217" s="9"/>
      <c r="I217" s="9"/>
    </row>
    <row r="218" spans="1:9" x14ac:dyDescent="0.15">
      <c r="A218" s="9"/>
      <c r="B218" s="9"/>
      <c r="C218" s="9"/>
      <c r="D218" s="9"/>
      <c r="E218" s="9"/>
      <c r="F218" s="9"/>
      <c r="G218" s="9"/>
      <c r="H218" s="9"/>
      <c r="I218" s="9"/>
    </row>
    <row r="219" spans="1:9" x14ac:dyDescent="0.15">
      <c r="A219" s="9"/>
      <c r="B219" s="9"/>
      <c r="C219" s="9"/>
      <c r="D219" s="9"/>
      <c r="E219" s="9"/>
      <c r="F219" s="9"/>
      <c r="G219" s="9"/>
      <c r="H219" s="9"/>
      <c r="I219" s="9"/>
    </row>
    <row r="220" spans="1:9" x14ac:dyDescent="0.15">
      <c r="A220" s="9"/>
      <c r="B220" s="9"/>
      <c r="C220" s="9"/>
      <c r="D220" s="9"/>
      <c r="E220" s="9"/>
      <c r="F220" s="9"/>
      <c r="G220" s="9"/>
      <c r="H220" s="9"/>
      <c r="I220" s="9"/>
    </row>
    <row r="221" spans="1:9" x14ac:dyDescent="0.15">
      <c r="A221" s="9"/>
      <c r="B221" s="9"/>
      <c r="C221" s="9"/>
      <c r="D221" s="9"/>
      <c r="E221" s="9"/>
      <c r="F221" s="9"/>
      <c r="G221" s="9"/>
      <c r="H221" s="9"/>
      <c r="I221" s="9"/>
    </row>
    <row r="222" spans="1:9" x14ac:dyDescent="0.15">
      <c r="A222" s="9"/>
      <c r="B222" s="9"/>
      <c r="C222" s="9"/>
      <c r="D222" s="9"/>
      <c r="E222" s="9"/>
      <c r="F222" s="9"/>
      <c r="G222" s="9"/>
      <c r="H222" s="9"/>
      <c r="I222" s="9"/>
    </row>
    <row r="223" spans="1:9" x14ac:dyDescent="0.15">
      <c r="A223" s="9"/>
      <c r="B223" s="9"/>
      <c r="C223" s="9"/>
      <c r="D223" s="9"/>
      <c r="E223" s="9"/>
      <c r="F223" s="9"/>
      <c r="G223" s="9"/>
      <c r="H223" s="9"/>
      <c r="I223" s="9"/>
    </row>
    <row r="224" spans="1:9" x14ac:dyDescent="0.15">
      <c r="A224" s="9"/>
      <c r="B224" s="9"/>
      <c r="C224" s="9"/>
      <c r="D224" s="9"/>
      <c r="E224" s="9"/>
      <c r="F224" s="9"/>
      <c r="G224" s="9"/>
      <c r="H224" s="9"/>
      <c r="I224" s="9"/>
    </row>
    <row r="225" spans="1:9" x14ac:dyDescent="0.15">
      <c r="A225" s="9"/>
      <c r="B225" s="9"/>
      <c r="C225" s="9"/>
      <c r="D225" s="9"/>
      <c r="E225" s="9"/>
      <c r="F225" s="9"/>
      <c r="G225" s="9"/>
      <c r="H225" s="9"/>
      <c r="I225" s="9"/>
    </row>
    <row r="226" spans="1:9" x14ac:dyDescent="0.15">
      <c r="A226" s="9"/>
      <c r="B226" s="9"/>
      <c r="C226" s="9"/>
      <c r="D226" s="9"/>
      <c r="E226" s="9"/>
      <c r="F226" s="9"/>
      <c r="G226" s="9"/>
      <c r="H226" s="9"/>
      <c r="I226" s="9"/>
    </row>
    <row r="227" spans="1:9" x14ac:dyDescent="0.15">
      <c r="A227" s="9"/>
      <c r="B227" s="9"/>
      <c r="C227" s="9"/>
      <c r="D227" s="9"/>
      <c r="E227" s="9"/>
      <c r="F227" s="9"/>
      <c r="G227" s="9"/>
      <c r="H227" s="9"/>
      <c r="I227" s="9"/>
    </row>
    <row r="228" spans="1:9" x14ac:dyDescent="0.15">
      <c r="A228" s="9"/>
      <c r="B228" s="9"/>
      <c r="C228" s="9"/>
      <c r="D228" s="9"/>
      <c r="E228" s="9"/>
      <c r="F228" s="9"/>
      <c r="G228" s="9"/>
      <c r="H228" s="9"/>
      <c r="I228" s="9"/>
    </row>
    <row r="229" spans="1:9" x14ac:dyDescent="0.15">
      <c r="A229" s="9"/>
      <c r="B229" s="9"/>
      <c r="C229" s="9"/>
      <c r="D229" s="9"/>
      <c r="E229" s="9"/>
      <c r="F229" s="9"/>
      <c r="G229" s="9"/>
      <c r="H229" s="9"/>
      <c r="I229" s="9"/>
    </row>
    <row r="230" spans="1:9" x14ac:dyDescent="0.15">
      <c r="A230" s="9"/>
      <c r="B230" s="9"/>
      <c r="C230" s="9"/>
      <c r="D230" s="9"/>
      <c r="E230" s="9"/>
      <c r="F230" s="9"/>
      <c r="G230" s="9"/>
      <c r="H230" s="9"/>
      <c r="I230" s="9"/>
    </row>
    <row r="231" spans="1:9" x14ac:dyDescent="0.15">
      <c r="A231" s="9"/>
      <c r="B231" s="9"/>
      <c r="C231" s="9"/>
      <c r="D231" s="9"/>
      <c r="E231" s="9"/>
      <c r="F231" s="9"/>
      <c r="G231" s="9"/>
      <c r="H231" s="9"/>
      <c r="I231" s="9"/>
    </row>
    <row r="232" spans="1:9" x14ac:dyDescent="0.15">
      <c r="A232" s="9"/>
      <c r="B232" s="9"/>
      <c r="C232" s="9"/>
      <c r="D232" s="9"/>
      <c r="E232" s="9"/>
      <c r="F232" s="9"/>
      <c r="G232" s="9"/>
      <c r="H232" s="9"/>
      <c r="I232" s="9"/>
    </row>
    <row r="233" spans="1:9" x14ac:dyDescent="0.15">
      <c r="A233" s="9"/>
      <c r="B233" s="9"/>
      <c r="C233" s="9"/>
      <c r="D233" s="9"/>
      <c r="E233" s="9"/>
      <c r="F233" s="9"/>
      <c r="G233" s="9"/>
      <c r="H233" s="9"/>
      <c r="I233" s="9"/>
    </row>
    <row r="234" spans="1:9" x14ac:dyDescent="0.15">
      <c r="A234" s="9"/>
      <c r="B234" s="9"/>
      <c r="C234" s="9"/>
      <c r="D234" s="9"/>
      <c r="E234" s="9"/>
      <c r="F234" s="9"/>
      <c r="G234" s="9"/>
      <c r="H234" s="9"/>
      <c r="I234" s="9"/>
    </row>
    <row r="235" spans="1:9" x14ac:dyDescent="0.15">
      <c r="A235" s="9"/>
      <c r="B235" s="9"/>
      <c r="C235" s="9"/>
      <c r="D235" s="9"/>
      <c r="E235" s="9"/>
      <c r="F235" s="9"/>
      <c r="G235" s="9"/>
      <c r="H235" s="9"/>
      <c r="I235" s="9"/>
    </row>
    <row r="236" spans="1:9" x14ac:dyDescent="0.15">
      <c r="A236" s="9"/>
      <c r="B236" s="9"/>
      <c r="C236" s="9"/>
      <c r="D236" s="9"/>
      <c r="E236" s="9"/>
      <c r="F236" s="9"/>
      <c r="G236" s="9"/>
      <c r="H236" s="9"/>
      <c r="I236" s="9"/>
    </row>
    <row r="237" spans="1:9" x14ac:dyDescent="0.15">
      <c r="A237" s="9"/>
      <c r="B237" s="9"/>
      <c r="C237" s="9"/>
      <c r="D237" s="9"/>
      <c r="E237" s="9"/>
      <c r="F237" s="9"/>
      <c r="G237" s="9"/>
      <c r="H237" s="9"/>
      <c r="I237" s="9"/>
    </row>
    <row r="238" spans="1:9" x14ac:dyDescent="0.15">
      <c r="A238" s="9"/>
      <c r="B238" s="9"/>
      <c r="C238" s="9"/>
      <c r="D238" s="9"/>
      <c r="E238" s="9"/>
      <c r="F238" s="9"/>
      <c r="G238" s="9"/>
      <c r="H238" s="9"/>
      <c r="I238" s="9"/>
    </row>
    <row r="239" spans="1:9" x14ac:dyDescent="0.15">
      <c r="A239" s="9"/>
      <c r="B239" s="9"/>
      <c r="C239" s="9"/>
      <c r="D239" s="9"/>
      <c r="E239" s="9"/>
      <c r="F239" s="9"/>
      <c r="G239" s="9"/>
      <c r="H239" s="9"/>
      <c r="I239" s="9"/>
    </row>
    <row r="240" spans="1:9" x14ac:dyDescent="0.15">
      <c r="A240" s="9"/>
      <c r="B240" s="9"/>
      <c r="C240" s="9"/>
      <c r="D240" s="9"/>
      <c r="E240" s="9"/>
      <c r="F240" s="9"/>
      <c r="G240" s="9"/>
      <c r="H240" s="9"/>
      <c r="I240" s="9"/>
    </row>
    <row r="241" spans="1:9" x14ac:dyDescent="0.15">
      <c r="A241" s="9"/>
      <c r="B241" s="9"/>
      <c r="C241" s="9"/>
      <c r="D241" s="9"/>
      <c r="E241" s="9"/>
      <c r="F241" s="9"/>
      <c r="G241" s="9"/>
      <c r="H241" s="9"/>
      <c r="I241" s="9"/>
    </row>
    <row r="242" spans="1:9" x14ac:dyDescent="0.15">
      <c r="A242" s="9"/>
      <c r="B242" s="9"/>
      <c r="C242" s="9"/>
      <c r="D242" s="9"/>
      <c r="E242" s="9"/>
      <c r="F242" s="9"/>
      <c r="G242" s="9"/>
      <c r="H242" s="9"/>
      <c r="I242" s="9"/>
    </row>
    <row r="243" spans="1:9" x14ac:dyDescent="0.15">
      <c r="A243" s="9"/>
      <c r="B243" s="9"/>
      <c r="C243" s="9"/>
      <c r="D243" s="9"/>
      <c r="E243" s="9"/>
      <c r="F243" s="9"/>
      <c r="G243" s="9"/>
      <c r="H243" s="9"/>
      <c r="I243" s="9"/>
    </row>
    <row r="244" spans="1:9" x14ac:dyDescent="0.15">
      <c r="A244" s="9"/>
      <c r="B244" s="9"/>
      <c r="C244" s="9"/>
      <c r="D244" s="9"/>
      <c r="E244" s="9"/>
      <c r="F244" s="9"/>
      <c r="G244" s="9"/>
      <c r="H244" s="9"/>
      <c r="I244" s="9"/>
    </row>
    <row r="245" spans="1:9" x14ac:dyDescent="0.15">
      <c r="A245" s="9"/>
      <c r="B245" s="9"/>
      <c r="C245" s="9"/>
      <c r="D245" s="9"/>
      <c r="E245" s="9"/>
      <c r="F245" s="9"/>
      <c r="G245" s="9"/>
      <c r="H245" s="9"/>
      <c r="I245" s="9"/>
    </row>
    <row r="246" spans="1:9" x14ac:dyDescent="0.15">
      <c r="A246" s="9"/>
      <c r="B246" s="9"/>
      <c r="C246" s="9"/>
      <c r="D246" s="9"/>
      <c r="E246" s="9"/>
      <c r="F246" s="9"/>
      <c r="G246" s="9"/>
      <c r="H246" s="9"/>
      <c r="I246" s="9"/>
    </row>
    <row r="247" spans="1:9" x14ac:dyDescent="0.15">
      <c r="A247" s="9"/>
      <c r="B247" s="9"/>
      <c r="C247" s="9"/>
      <c r="D247" s="9"/>
      <c r="E247" s="9"/>
      <c r="F247" s="9"/>
      <c r="G247" s="9"/>
      <c r="H247" s="9"/>
      <c r="I247" s="9"/>
    </row>
    <row r="248" spans="1:9" x14ac:dyDescent="0.15">
      <c r="A248" s="9"/>
      <c r="B248" s="9"/>
      <c r="C248" s="9"/>
      <c r="D248" s="9"/>
      <c r="E248" s="9"/>
      <c r="F248" s="9"/>
      <c r="G248" s="9"/>
      <c r="H248" s="9"/>
      <c r="I248" s="9"/>
    </row>
    <row r="249" spans="1:9" x14ac:dyDescent="0.15">
      <c r="A249" s="9"/>
      <c r="B249" s="9"/>
      <c r="C249" s="9"/>
      <c r="D249" s="9"/>
      <c r="E249" s="9"/>
      <c r="F249" s="9"/>
      <c r="G249" s="9"/>
      <c r="H249" s="9"/>
      <c r="I249" s="9"/>
    </row>
    <row r="250" spans="1:9" x14ac:dyDescent="0.15">
      <c r="A250" s="9"/>
      <c r="B250" s="9"/>
      <c r="C250" s="9"/>
      <c r="D250" s="9"/>
      <c r="E250" s="9"/>
      <c r="F250" s="9"/>
      <c r="G250" s="9"/>
      <c r="H250" s="9"/>
      <c r="I250" s="9"/>
    </row>
    <row r="251" spans="1:9" x14ac:dyDescent="0.15">
      <c r="A251" s="9"/>
      <c r="B251" s="9"/>
      <c r="C251" s="9"/>
      <c r="D251" s="9"/>
      <c r="E251" s="9"/>
      <c r="F251" s="9"/>
      <c r="G251" s="9"/>
      <c r="H251" s="9"/>
      <c r="I251" s="9"/>
    </row>
    <row r="252" spans="1:9" x14ac:dyDescent="0.15">
      <c r="A252" s="9"/>
      <c r="B252" s="9"/>
      <c r="C252" s="9"/>
      <c r="D252" s="9"/>
      <c r="E252" s="9"/>
      <c r="F252" s="9"/>
      <c r="G252" s="9"/>
      <c r="H252" s="9"/>
      <c r="I252" s="9"/>
    </row>
    <row r="253" spans="1:9" x14ac:dyDescent="0.15">
      <c r="A253" s="9"/>
      <c r="B253" s="9"/>
      <c r="C253" s="9"/>
      <c r="D253" s="9"/>
      <c r="E253" s="9"/>
      <c r="F253" s="9"/>
      <c r="G253" s="9"/>
      <c r="H253" s="9"/>
      <c r="I253" s="9"/>
    </row>
    <row r="254" spans="1:9" x14ac:dyDescent="0.15">
      <c r="A254" s="9"/>
      <c r="B254" s="9"/>
      <c r="C254" s="9"/>
      <c r="D254" s="9"/>
      <c r="E254" s="9"/>
      <c r="F254" s="9"/>
      <c r="G254" s="9"/>
      <c r="H254" s="9"/>
      <c r="I254" s="9"/>
    </row>
    <row r="255" spans="1:9" x14ac:dyDescent="0.15">
      <c r="A255" s="9"/>
      <c r="B255" s="9"/>
      <c r="C255" s="9"/>
      <c r="D255" s="9"/>
      <c r="E255" s="9"/>
      <c r="F255" s="9"/>
      <c r="G255" s="9"/>
      <c r="H255" s="9"/>
      <c r="I255" s="9"/>
    </row>
    <row r="256" spans="1:9" x14ac:dyDescent="0.15">
      <c r="A256" s="9"/>
      <c r="B256" s="9"/>
      <c r="C256" s="9"/>
      <c r="D256" s="9"/>
      <c r="E256" s="9"/>
      <c r="F256" s="9"/>
      <c r="G256" s="9"/>
      <c r="H256" s="9"/>
      <c r="I256" s="9"/>
    </row>
    <row r="257" spans="1:9" x14ac:dyDescent="0.15">
      <c r="A257" s="9"/>
      <c r="B257" s="9"/>
      <c r="C257" s="9"/>
      <c r="D257" s="9"/>
      <c r="E257" s="9"/>
      <c r="F257" s="9"/>
      <c r="G257" s="9"/>
      <c r="H257" s="9"/>
      <c r="I257" s="9"/>
    </row>
    <row r="258" spans="1:9" x14ac:dyDescent="0.15">
      <c r="A258" s="9"/>
      <c r="B258" s="9"/>
      <c r="C258" s="9"/>
      <c r="D258" s="9"/>
      <c r="E258" s="9"/>
      <c r="F258" s="9"/>
      <c r="G258" s="9"/>
      <c r="H258" s="9"/>
      <c r="I258" s="9"/>
    </row>
    <row r="259" spans="1:9" x14ac:dyDescent="0.15">
      <c r="A259" s="9"/>
      <c r="B259" s="9"/>
      <c r="C259" s="9"/>
      <c r="D259" s="9"/>
      <c r="E259" s="9"/>
      <c r="F259" s="9"/>
      <c r="G259" s="9"/>
      <c r="H259" s="9"/>
      <c r="I259" s="9"/>
    </row>
    <row r="260" spans="1:9" x14ac:dyDescent="0.15">
      <c r="A260" s="9"/>
      <c r="B260" s="9"/>
      <c r="C260" s="9"/>
      <c r="D260" s="9"/>
      <c r="E260" s="9"/>
      <c r="F260" s="9"/>
      <c r="G260" s="9"/>
      <c r="H260" s="9"/>
      <c r="I260" s="9"/>
    </row>
    <row r="261" spans="1:9" x14ac:dyDescent="0.15">
      <c r="A261" s="9"/>
      <c r="B261" s="9"/>
      <c r="C261" s="9"/>
      <c r="D261" s="9"/>
      <c r="E261" s="9"/>
      <c r="F261" s="9"/>
      <c r="G261" s="9"/>
      <c r="H261" s="9"/>
      <c r="I261" s="9"/>
    </row>
    <row r="262" spans="1:9" x14ac:dyDescent="0.15">
      <c r="A262" s="9"/>
      <c r="B262" s="9"/>
      <c r="C262" s="9"/>
      <c r="D262" s="9"/>
      <c r="E262" s="9"/>
      <c r="F262" s="9"/>
      <c r="G262" s="9"/>
      <c r="H262" s="9"/>
      <c r="I262" s="9"/>
    </row>
    <row r="263" spans="1:9" x14ac:dyDescent="0.15">
      <c r="A263" s="9"/>
      <c r="B263" s="9"/>
      <c r="C263" s="9"/>
      <c r="D263" s="9"/>
      <c r="E263" s="9"/>
      <c r="F263" s="9"/>
      <c r="G263" s="9"/>
      <c r="H263" s="9"/>
      <c r="I263" s="9"/>
    </row>
    <row r="264" spans="1:9" x14ac:dyDescent="0.15">
      <c r="A264" s="9"/>
      <c r="B264" s="9"/>
      <c r="C264" s="9"/>
      <c r="D264" s="9"/>
      <c r="E264" s="9"/>
      <c r="F264" s="9"/>
      <c r="G264" s="9"/>
      <c r="H264" s="9"/>
      <c r="I264" s="9"/>
    </row>
    <row r="265" spans="1:9" x14ac:dyDescent="0.15">
      <c r="A265" s="9"/>
      <c r="B265" s="9"/>
      <c r="C265" s="9"/>
      <c r="D265" s="9"/>
      <c r="E265" s="9"/>
      <c r="F265" s="9"/>
      <c r="G265" s="9"/>
      <c r="H265" s="9"/>
      <c r="I265" s="9"/>
    </row>
    <row r="266" spans="1:9" x14ac:dyDescent="0.15">
      <c r="A266" s="9"/>
      <c r="B266" s="9"/>
      <c r="C266" s="9"/>
      <c r="D266" s="9"/>
      <c r="E266" s="9"/>
      <c r="F266" s="9"/>
      <c r="G266" s="9"/>
      <c r="H266" s="9"/>
      <c r="I266" s="9"/>
    </row>
    <row r="267" spans="1:9" x14ac:dyDescent="0.15">
      <c r="A267" s="9"/>
      <c r="B267" s="9"/>
      <c r="C267" s="9"/>
      <c r="D267" s="9"/>
      <c r="E267" s="9"/>
      <c r="F267" s="9"/>
      <c r="G267" s="9"/>
      <c r="H267" s="9"/>
      <c r="I267" s="9"/>
    </row>
    <row r="268" spans="1:9" x14ac:dyDescent="0.15">
      <c r="A268" s="9"/>
      <c r="B268" s="9"/>
      <c r="C268" s="9"/>
      <c r="D268" s="9"/>
      <c r="E268" s="9"/>
      <c r="F268" s="9"/>
      <c r="G268" s="9"/>
      <c r="H268" s="9"/>
      <c r="I268" s="9"/>
    </row>
    <row r="269" spans="1:9" x14ac:dyDescent="0.15">
      <c r="A269" s="9"/>
      <c r="B269" s="9"/>
      <c r="C269" s="9"/>
      <c r="D269" s="9"/>
      <c r="E269" s="9"/>
      <c r="F269" s="9"/>
      <c r="G269" s="9"/>
      <c r="H269" s="9"/>
      <c r="I269" s="9"/>
    </row>
    <row r="270" spans="1:9" x14ac:dyDescent="0.15">
      <c r="A270" s="9"/>
      <c r="B270" s="9"/>
      <c r="C270" s="9"/>
      <c r="D270" s="9"/>
      <c r="E270" s="9"/>
      <c r="F270" s="9"/>
      <c r="G270" s="9"/>
      <c r="H270" s="9"/>
      <c r="I270" s="9"/>
    </row>
    <row r="271" spans="1:9" x14ac:dyDescent="0.15">
      <c r="A271" s="9"/>
      <c r="B271" s="9"/>
      <c r="C271" s="9"/>
      <c r="D271" s="9"/>
      <c r="E271" s="9"/>
      <c r="F271" s="9"/>
      <c r="G271" s="9"/>
      <c r="H271" s="9"/>
      <c r="I271" s="9"/>
    </row>
    <row r="272" spans="1:9" x14ac:dyDescent="0.15">
      <c r="A272" s="9"/>
      <c r="B272" s="9"/>
      <c r="C272" s="9"/>
      <c r="D272" s="9"/>
      <c r="E272" s="9"/>
      <c r="F272" s="9"/>
      <c r="G272" s="9"/>
      <c r="H272" s="9"/>
      <c r="I272" s="9"/>
    </row>
    <row r="273" spans="1:9" x14ac:dyDescent="0.15">
      <c r="A273" s="9"/>
      <c r="B273" s="9"/>
      <c r="C273" s="9"/>
      <c r="D273" s="9"/>
      <c r="E273" s="9"/>
      <c r="F273" s="9"/>
      <c r="G273" s="9"/>
      <c r="H273" s="9"/>
      <c r="I273" s="9"/>
    </row>
    <row r="274" spans="1:9" x14ac:dyDescent="0.15">
      <c r="A274" s="9"/>
      <c r="B274" s="9"/>
      <c r="C274" s="9"/>
      <c r="D274" s="9"/>
      <c r="E274" s="9"/>
      <c r="F274" s="9"/>
      <c r="G274" s="9"/>
      <c r="H274" s="9"/>
      <c r="I274" s="9"/>
    </row>
    <row r="275" spans="1:9" x14ac:dyDescent="0.15">
      <c r="A275" s="9"/>
      <c r="B275" s="9"/>
      <c r="C275" s="9"/>
      <c r="D275" s="9"/>
      <c r="E275" s="9"/>
      <c r="F275" s="9"/>
      <c r="G275" s="9"/>
      <c r="H275" s="9"/>
      <c r="I275" s="9"/>
    </row>
    <row r="276" spans="1:9" x14ac:dyDescent="0.15">
      <c r="A276" s="9"/>
      <c r="B276" s="9"/>
      <c r="C276" s="9"/>
      <c r="D276" s="9"/>
      <c r="E276" s="9"/>
      <c r="F276" s="9"/>
      <c r="G276" s="9"/>
      <c r="H276" s="9"/>
      <c r="I276" s="9"/>
    </row>
    <row r="277" spans="1:9" x14ac:dyDescent="0.15">
      <c r="A277" s="9"/>
      <c r="B277" s="9"/>
      <c r="C277" s="9"/>
      <c r="D277" s="9"/>
      <c r="E277" s="9"/>
      <c r="F277" s="9"/>
      <c r="G277" s="9"/>
      <c r="H277" s="9"/>
      <c r="I277" s="9"/>
    </row>
    <row r="278" spans="1:9" x14ac:dyDescent="0.15">
      <c r="A278" s="9"/>
      <c r="B278" s="9"/>
      <c r="C278" s="9"/>
      <c r="D278" s="9"/>
      <c r="E278" s="9"/>
      <c r="F278" s="9"/>
      <c r="G278" s="9"/>
      <c r="H278" s="9"/>
      <c r="I278" s="9"/>
    </row>
    <row r="279" spans="1:9" x14ac:dyDescent="0.15">
      <c r="B279" s="9"/>
      <c r="C279" s="9"/>
      <c r="D279" s="9"/>
      <c r="E279" s="9"/>
      <c r="F279" s="9"/>
      <c r="G279" s="9"/>
      <c r="H279" s="9"/>
      <c r="I279" s="9"/>
    </row>
    <row r="280" spans="1:9" x14ac:dyDescent="0.15">
      <c r="B280" s="9"/>
      <c r="C280" s="9"/>
      <c r="D280" s="9"/>
      <c r="E280" s="9"/>
      <c r="F280" s="9"/>
      <c r="G280" s="9"/>
      <c r="H280" s="9"/>
      <c r="I280" s="9"/>
    </row>
    <row r="281" spans="1:9" x14ac:dyDescent="0.15">
      <c r="B281" s="9"/>
      <c r="C281" s="9"/>
      <c r="D281" s="9"/>
      <c r="E281" s="9"/>
      <c r="F281" s="9"/>
      <c r="G281" s="9"/>
      <c r="H281" s="9"/>
      <c r="I281" s="9"/>
    </row>
    <row r="282" spans="1:9" x14ac:dyDescent="0.15">
      <c r="B282" s="9"/>
      <c r="C282" s="9"/>
      <c r="D282" s="9"/>
      <c r="E282" s="9"/>
      <c r="F282" s="9"/>
      <c r="G282" s="9"/>
      <c r="H282" s="9"/>
      <c r="I282" s="9"/>
    </row>
    <row r="283" spans="1:9" x14ac:dyDescent="0.15">
      <c r="B283" s="9"/>
      <c r="C283" s="9"/>
      <c r="D283" s="9"/>
      <c r="E283" s="9"/>
      <c r="F283" s="9"/>
      <c r="G283" s="9"/>
      <c r="H283" s="9"/>
      <c r="I283" s="9"/>
    </row>
    <row r="284" spans="1:9" x14ac:dyDescent="0.15">
      <c r="B284" s="9"/>
      <c r="C284" s="9"/>
      <c r="D284" s="9"/>
      <c r="E284" s="9"/>
      <c r="F284" s="9"/>
      <c r="G284" s="9"/>
      <c r="H284" s="9"/>
      <c r="I284" s="9"/>
    </row>
    <row r="285" spans="1:9" x14ac:dyDescent="0.15">
      <c r="B285" s="9"/>
      <c r="C285" s="9"/>
      <c r="D285" s="9"/>
      <c r="E285" s="9"/>
      <c r="F285" s="9"/>
      <c r="G285" s="9"/>
      <c r="H285" s="9"/>
      <c r="I285" s="9"/>
    </row>
    <row r="286" spans="1:9" x14ac:dyDescent="0.15">
      <c r="B286" s="9"/>
      <c r="C286" s="9"/>
      <c r="D286" s="9"/>
      <c r="E286" s="9"/>
      <c r="F286" s="9"/>
      <c r="G286" s="9"/>
      <c r="H286" s="9"/>
      <c r="I286" s="9"/>
    </row>
    <row r="287" spans="1:9" x14ac:dyDescent="0.15">
      <c r="B287" s="9"/>
      <c r="C287" s="9"/>
      <c r="D287" s="9"/>
      <c r="E287" s="9"/>
      <c r="F287" s="9"/>
      <c r="G287" s="9"/>
      <c r="H287" s="9"/>
      <c r="I287" s="9"/>
    </row>
    <row r="288" spans="1:9" x14ac:dyDescent="0.15">
      <c r="B288" s="9"/>
      <c r="C288" s="9"/>
      <c r="D288" s="9"/>
      <c r="E288" s="9"/>
      <c r="F288" s="9"/>
      <c r="G288" s="9"/>
      <c r="H288" s="9"/>
      <c r="I288" s="9"/>
    </row>
    <row r="289" spans="2:9" x14ac:dyDescent="0.15">
      <c r="B289" s="9"/>
      <c r="C289" s="9"/>
      <c r="D289" s="9"/>
      <c r="E289" s="9"/>
      <c r="F289" s="9"/>
      <c r="G289" s="9"/>
      <c r="H289" s="9"/>
      <c r="I289" s="9"/>
    </row>
    <row r="290" spans="2:9" x14ac:dyDescent="0.15">
      <c r="B290" s="9"/>
      <c r="C290" s="9"/>
      <c r="D290" s="9"/>
      <c r="E290" s="9"/>
      <c r="F290" s="9"/>
      <c r="G290" s="9"/>
      <c r="H290" s="9"/>
      <c r="I290" s="9"/>
    </row>
  </sheetData>
  <sheetProtection sheet="1" objects="1" scenarios="1"/>
  <mergeCells count="17">
    <mergeCell ref="K8:K10"/>
    <mergeCell ref="L8:L10"/>
    <mergeCell ref="M8:M10"/>
    <mergeCell ref="N8:N10"/>
    <mergeCell ref="B28:H30"/>
    <mergeCell ref="C8:C10"/>
    <mergeCell ref="D8:D10"/>
    <mergeCell ref="E8:G9"/>
    <mergeCell ref="H8:H10"/>
    <mergeCell ref="I8:I10"/>
    <mergeCell ref="J8:J10"/>
    <mergeCell ref="A6:N6"/>
    <mergeCell ref="A1:N1"/>
    <mergeCell ref="A2:N2"/>
    <mergeCell ref="A3:N3"/>
    <mergeCell ref="A4:N4"/>
    <mergeCell ref="A5:N5"/>
  </mergeCells>
  <printOptions horizontalCentered="1"/>
  <pageMargins left="0.2" right="0.23" top="0.66" bottom="0.24" header="0.17" footer="0.21"/>
  <pageSetup scale="7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E5CE1-6B05-49EF-9898-43CBCC49BFA9}">
  <sheetPr>
    <pageSetUpPr fitToPage="1"/>
  </sheetPr>
  <dimension ref="A1:S294"/>
  <sheetViews>
    <sheetView workbookViewId="0">
      <selection sqref="A1:N1"/>
    </sheetView>
  </sheetViews>
  <sheetFormatPr baseColWidth="10" defaultColWidth="9.3984375" defaultRowHeight="12" x14ac:dyDescent="0.15"/>
  <cols>
    <col min="1" max="1" width="5" style="1" customWidth="1"/>
    <col min="2" max="2" width="23.3984375" style="1" customWidth="1"/>
    <col min="3" max="14" width="13.3984375" style="1" customWidth="1"/>
    <col min="15" max="15" width="2.796875" style="1" customWidth="1"/>
    <col min="16" max="25" width="14.19921875" style="1" customWidth="1"/>
    <col min="26" max="32" width="13.3984375" style="1" customWidth="1"/>
    <col min="33" max="16384" width="9.3984375" style="1"/>
  </cols>
  <sheetData>
    <row r="1" spans="1:19" x14ac:dyDescent="0.15">
      <c r="A1" s="110" t="s">
        <v>29</v>
      </c>
      <c r="B1" s="110"/>
      <c r="C1" s="110"/>
      <c r="D1" s="110"/>
      <c r="E1" s="110"/>
      <c r="F1" s="110"/>
      <c r="G1" s="110"/>
      <c r="H1" s="110"/>
      <c r="I1" s="110"/>
      <c r="J1" s="110"/>
      <c r="K1" s="110"/>
      <c r="L1" s="110"/>
      <c r="M1" s="110"/>
      <c r="N1" s="110"/>
    </row>
    <row r="2" spans="1:19" x14ac:dyDescent="0.15">
      <c r="A2" s="111" t="str">
        <f>'[7]Cover Page'!B12</f>
        <v>SIU Administration</v>
      </c>
      <c r="B2" s="111"/>
      <c r="C2" s="111"/>
      <c r="D2" s="111"/>
      <c r="E2" s="111"/>
      <c r="F2" s="111"/>
      <c r="G2" s="111"/>
      <c r="H2" s="111"/>
      <c r="I2" s="111"/>
      <c r="J2" s="111"/>
      <c r="K2" s="111"/>
      <c r="L2" s="111"/>
      <c r="M2" s="111"/>
      <c r="N2" s="111"/>
    </row>
    <row r="3" spans="1:19" x14ac:dyDescent="0.15">
      <c r="A3" s="110" t="s">
        <v>30</v>
      </c>
      <c r="B3" s="110"/>
      <c r="C3" s="110"/>
      <c r="D3" s="110"/>
      <c r="E3" s="110"/>
      <c r="F3" s="110"/>
      <c r="G3" s="110"/>
      <c r="H3" s="110"/>
      <c r="I3" s="110"/>
      <c r="J3" s="110"/>
      <c r="K3" s="110"/>
      <c r="L3" s="110"/>
      <c r="M3" s="110"/>
      <c r="N3" s="110"/>
    </row>
    <row r="4" spans="1:19" x14ac:dyDescent="0.15">
      <c r="A4" s="111" t="s">
        <v>31</v>
      </c>
      <c r="B4" s="111"/>
      <c r="C4" s="111"/>
      <c r="D4" s="111"/>
      <c r="E4" s="111"/>
      <c r="F4" s="111"/>
      <c r="G4" s="111"/>
      <c r="H4" s="111"/>
      <c r="I4" s="111"/>
      <c r="J4" s="111"/>
      <c r="K4" s="111"/>
      <c r="L4" s="111"/>
      <c r="M4" s="111"/>
      <c r="N4" s="111"/>
    </row>
    <row r="5" spans="1:19" x14ac:dyDescent="0.15">
      <c r="A5" s="110" t="str">
        <f>CSU!A5</f>
        <v>2022</v>
      </c>
      <c r="B5" s="122"/>
      <c r="C5" s="122"/>
      <c r="D5" s="122"/>
      <c r="E5" s="122"/>
      <c r="F5" s="122"/>
      <c r="G5" s="122"/>
      <c r="H5" s="122"/>
      <c r="I5" s="122"/>
      <c r="J5" s="122"/>
      <c r="K5" s="122"/>
      <c r="L5" s="122"/>
      <c r="M5" s="122"/>
      <c r="N5" s="122"/>
    </row>
    <row r="6" spans="1:19" x14ac:dyDescent="0.15">
      <c r="A6" s="109"/>
      <c r="B6" s="109"/>
      <c r="C6" s="109"/>
      <c r="D6" s="109"/>
      <c r="E6" s="109"/>
      <c r="F6" s="109"/>
      <c r="G6" s="109"/>
      <c r="H6" s="109"/>
      <c r="I6" s="109"/>
      <c r="J6" s="109"/>
      <c r="K6" s="109"/>
      <c r="L6" s="109"/>
      <c r="M6" s="109"/>
      <c r="N6" s="109"/>
    </row>
    <row r="7" spans="1:19" ht="16" thickBot="1" x14ac:dyDescent="0.35">
      <c r="A7" s="2" t="s">
        <v>32</v>
      </c>
      <c r="B7" s="2" t="s">
        <v>33</v>
      </c>
      <c r="C7" s="2" t="s">
        <v>34</v>
      </c>
      <c r="D7" s="2" t="s">
        <v>35</v>
      </c>
      <c r="E7" s="2" t="s">
        <v>36</v>
      </c>
      <c r="F7" s="2" t="s">
        <v>37</v>
      </c>
      <c r="G7" s="2" t="s">
        <v>38</v>
      </c>
      <c r="H7" s="2" t="s">
        <v>39</v>
      </c>
      <c r="I7" s="2" t="s">
        <v>40</v>
      </c>
      <c r="J7" s="2" t="s">
        <v>41</v>
      </c>
      <c r="K7" s="2" t="s">
        <v>42</v>
      </c>
      <c r="L7" s="2" t="s">
        <v>43</v>
      </c>
      <c r="M7" s="2" t="s">
        <v>44</v>
      </c>
      <c r="N7" s="2" t="s">
        <v>45</v>
      </c>
      <c r="P7" s="4"/>
      <c r="Q7" s="5"/>
    </row>
    <row r="8" spans="1:19" x14ac:dyDescent="0.15">
      <c r="B8" s="6"/>
      <c r="C8" s="113" t="s">
        <v>46</v>
      </c>
      <c r="D8" s="113" t="s">
        <v>2</v>
      </c>
      <c r="E8" s="123" t="s">
        <v>47</v>
      </c>
      <c r="F8" s="124"/>
      <c r="G8" s="125"/>
      <c r="H8" s="113" t="s">
        <v>3</v>
      </c>
      <c r="I8" s="113" t="s">
        <v>4</v>
      </c>
      <c r="J8" s="113" t="s">
        <v>48</v>
      </c>
      <c r="K8" s="113" t="s">
        <v>49</v>
      </c>
      <c r="L8" s="113" t="s">
        <v>50</v>
      </c>
      <c r="M8" s="113" t="s">
        <v>51</v>
      </c>
      <c r="N8" s="113" t="s">
        <v>52</v>
      </c>
      <c r="Q8" s="7"/>
      <c r="S8" s="8"/>
    </row>
    <row r="9" spans="1:19" ht="13" thickBot="1" x14ac:dyDescent="0.2">
      <c r="A9" s="9"/>
      <c r="B9" s="6"/>
      <c r="C9" s="114"/>
      <c r="D9" s="114"/>
      <c r="E9" s="126"/>
      <c r="F9" s="127"/>
      <c r="G9" s="128"/>
      <c r="H9" s="114"/>
      <c r="I9" s="114"/>
      <c r="J9" s="114"/>
      <c r="K9" s="114"/>
      <c r="L9" s="114"/>
      <c r="M9" s="114"/>
      <c r="N9" s="114"/>
      <c r="S9" s="8"/>
    </row>
    <row r="10" spans="1:19" ht="13" thickBot="1" x14ac:dyDescent="0.2">
      <c r="A10" s="9"/>
      <c r="B10" s="10" t="s">
        <v>53</v>
      </c>
      <c r="C10" s="114"/>
      <c r="D10" s="114"/>
      <c r="E10" s="11" t="s">
        <v>54</v>
      </c>
      <c r="F10" s="11" t="s">
        <v>55</v>
      </c>
      <c r="G10" s="11" t="s">
        <v>56</v>
      </c>
      <c r="H10" s="114"/>
      <c r="I10" s="114"/>
      <c r="J10" s="114"/>
      <c r="K10" s="114"/>
      <c r="L10" s="114"/>
      <c r="M10" s="114"/>
      <c r="N10" s="114"/>
      <c r="S10" s="8"/>
    </row>
    <row r="11" spans="1:19" x14ac:dyDescent="0.15">
      <c r="A11" s="12" t="s">
        <v>57</v>
      </c>
      <c r="B11" s="13" t="s">
        <v>8</v>
      </c>
      <c r="C11" s="14">
        <v>1604.31</v>
      </c>
      <c r="D11" s="14">
        <v>179.64</v>
      </c>
      <c r="E11" s="15"/>
      <c r="F11" s="15"/>
      <c r="G11" s="15"/>
      <c r="H11" s="15"/>
      <c r="I11" s="15"/>
      <c r="J11" s="15"/>
      <c r="K11" s="15"/>
      <c r="L11" s="15"/>
      <c r="M11" s="14">
        <v>1056.5</v>
      </c>
      <c r="N11" s="16">
        <v>2840.45</v>
      </c>
      <c r="O11" s="7"/>
      <c r="S11" s="8"/>
    </row>
    <row r="12" spans="1:19" x14ac:dyDescent="0.15">
      <c r="A12" s="17" t="s">
        <v>58</v>
      </c>
      <c r="B12" s="18" t="s">
        <v>17</v>
      </c>
      <c r="C12" s="43">
        <v>24.856999999999999</v>
      </c>
      <c r="D12" s="1">
        <v>2.5150000000000001</v>
      </c>
      <c r="E12" s="20"/>
      <c r="F12" s="20"/>
      <c r="G12" s="20"/>
      <c r="H12" s="20"/>
      <c r="I12" s="20"/>
      <c r="J12" s="20"/>
      <c r="K12" s="20"/>
      <c r="L12" s="20"/>
      <c r="M12" s="44"/>
      <c r="N12" s="21">
        <v>27.372</v>
      </c>
      <c r="O12" s="7"/>
      <c r="S12" s="8"/>
    </row>
    <row r="13" spans="1:19" x14ac:dyDescent="0.15">
      <c r="A13" s="17" t="s">
        <v>59</v>
      </c>
      <c r="B13" s="22" t="s">
        <v>9</v>
      </c>
      <c r="C13" s="43">
        <v>0</v>
      </c>
      <c r="D13" s="1">
        <v>96.245000000000005</v>
      </c>
      <c r="E13" s="20"/>
      <c r="F13" s="20"/>
      <c r="G13" s="20"/>
      <c r="H13" s="20"/>
      <c r="I13" s="20"/>
      <c r="J13" s="20"/>
      <c r="K13" s="20"/>
      <c r="L13" s="20"/>
      <c r="M13" s="44">
        <v>325.12599999999998</v>
      </c>
      <c r="N13" s="21">
        <v>421.37099999999998</v>
      </c>
      <c r="O13" s="7"/>
      <c r="S13" s="8"/>
    </row>
    <row r="14" spans="1:19" x14ac:dyDescent="0.15">
      <c r="A14" s="17" t="s">
        <v>60</v>
      </c>
      <c r="B14" s="22" t="s">
        <v>10</v>
      </c>
      <c r="C14" s="43">
        <v>0</v>
      </c>
      <c r="D14" s="1">
        <v>15.17</v>
      </c>
      <c r="E14" s="20"/>
      <c r="F14" s="20"/>
      <c r="G14" s="20"/>
      <c r="H14" s="20"/>
      <c r="I14" s="20"/>
      <c r="J14" s="20"/>
      <c r="K14" s="20"/>
      <c r="L14" s="20"/>
      <c r="M14" s="44">
        <v>7.0810000000000004</v>
      </c>
      <c r="N14" s="21">
        <v>22.251000000000001</v>
      </c>
      <c r="O14" s="7"/>
      <c r="S14" s="8"/>
    </row>
    <row r="15" spans="1:19" x14ac:dyDescent="0.15">
      <c r="A15" s="17" t="s">
        <v>61</v>
      </c>
      <c r="B15" s="22" t="s">
        <v>11</v>
      </c>
      <c r="C15" s="43">
        <v>0</v>
      </c>
      <c r="D15" s="1">
        <v>9.4179999999999993</v>
      </c>
      <c r="E15" s="20"/>
      <c r="F15" s="20"/>
      <c r="G15" s="20"/>
      <c r="H15" s="20"/>
      <c r="I15" s="20"/>
      <c r="J15" s="20"/>
      <c r="K15" s="20"/>
      <c r="L15" s="20"/>
      <c r="M15" s="44">
        <v>4.2949999999999999</v>
      </c>
      <c r="N15" s="21">
        <v>13.712999999999999</v>
      </c>
      <c r="O15" s="7"/>
      <c r="S15" s="8"/>
    </row>
    <row r="16" spans="1:19" x14ac:dyDescent="0.15">
      <c r="A16" s="17" t="s">
        <v>62</v>
      </c>
      <c r="B16" s="22" t="s">
        <v>12</v>
      </c>
      <c r="C16" s="43">
        <v>0</v>
      </c>
      <c r="D16" s="1">
        <v>63.01</v>
      </c>
      <c r="E16" s="20"/>
      <c r="F16" s="20"/>
      <c r="G16" s="20"/>
      <c r="H16" s="20"/>
      <c r="I16" s="20"/>
      <c r="J16" s="20"/>
      <c r="K16" s="20"/>
      <c r="L16" s="20"/>
      <c r="M16" s="44">
        <v>6.3920000000000003</v>
      </c>
      <c r="N16" s="21">
        <v>69.402000000000001</v>
      </c>
      <c r="O16" s="7"/>
      <c r="S16" s="8"/>
    </row>
    <row r="17" spans="1:19" x14ac:dyDescent="0.15">
      <c r="A17" s="17" t="s">
        <v>63</v>
      </c>
      <c r="B17" s="22" t="s">
        <v>13</v>
      </c>
      <c r="C17" s="43">
        <v>0</v>
      </c>
      <c r="D17" s="1">
        <v>0</v>
      </c>
      <c r="E17" s="20"/>
      <c r="F17" s="20"/>
      <c r="G17" s="20"/>
      <c r="H17" s="20"/>
      <c r="I17" s="20"/>
      <c r="J17" s="20"/>
      <c r="K17" s="20"/>
      <c r="L17" s="20"/>
      <c r="M17" s="44"/>
      <c r="N17" s="21">
        <v>0</v>
      </c>
      <c r="O17" s="7"/>
      <c r="S17" s="8"/>
    </row>
    <row r="18" spans="1:19" x14ac:dyDescent="0.15">
      <c r="A18" s="17" t="s">
        <v>65</v>
      </c>
      <c r="B18" s="22" t="s">
        <v>66</v>
      </c>
      <c r="C18" s="43">
        <v>0</v>
      </c>
      <c r="D18" s="1">
        <v>22.361000000000001</v>
      </c>
      <c r="E18" s="20"/>
      <c r="F18" s="20"/>
      <c r="G18" s="20"/>
      <c r="H18" s="20"/>
      <c r="I18" s="20"/>
      <c r="J18" s="20"/>
      <c r="K18" s="20"/>
      <c r="L18" s="20"/>
      <c r="M18" s="44">
        <v>3.2120000000000002</v>
      </c>
      <c r="N18" s="21">
        <v>25.573</v>
      </c>
      <c r="O18" s="7"/>
      <c r="S18" s="8"/>
    </row>
    <row r="19" spans="1:19" x14ac:dyDescent="0.15">
      <c r="A19" s="17" t="s">
        <v>67</v>
      </c>
      <c r="B19" s="22" t="s">
        <v>68</v>
      </c>
      <c r="C19" s="43">
        <v>0</v>
      </c>
      <c r="D19" s="1">
        <v>0.75800000000000001</v>
      </c>
      <c r="E19" s="20"/>
      <c r="F19" s="20"/>
      <c r="G19" s="20"/>
      <c r="H19" s="20"/>
      <c r="I19" s="20"/>
      <c r="J19" s="20"/>
      <c r="K19" s="20"/>
      <c r="L19" s="20"/>
      <c r="M19" s="44">
        <v>0.81</v>
      </c>
      <c r="N19" s="21">
        <v>1.5680000000000001</v>
      </c>
      <c r="O19" s="7"/>
      <c r="S19" s="8"/>
    </row>
    <row r="20" spans="1:19" x14ac:dyDescent="0.15">
      <c r="A20" s="17" t="s">
        <v>69</v>
      </c>
      <c r="B20" s="22" t="s">
        <v>15</v>
      </c>
      <c r="C20" s="43">
        <v>0</v>
      </c>
      <c r="D20" s="1">
        <v>0</v>
      </c>
      <c r="E20" s="20"/>
      <c r="F20" s="20"/>
      <c r="G20" s="20"/>
      <c r="H20" s="20"/>
      <c r="I20" s="20"/>
      <c r="J20" s="20"/>
      <c r="K20" s="20"/>
      <c r="L20" s="20"/>
      <c r="M20" s="44"/>
      <c r="N20" s="21">
        <v>0</v>
      </c>
      <c r="O20" s="7"/>
      <c r="S20" s="8"/>
    </row>
    <row r="21" spans="1:19" x14ac:dyDescent="0.15">
      <c r="A21" s="17" t="s">
        <v>70</v>
      </c>
      <c r="B21" s="22" t="s">
        <v>19</v>
      </c>
      <c r="C21" s="43">
        <v>0</v>
      </c>
      <c r="D21" s="1">
        <v>0</v>
      </c>
      <c r="E21" s="20"/>
      <c r="F21" s="20"/>
      <c r="G21" s="20"/>
      <c r="H21" s="20"/>
      <c r="I21" s="20"/>
      <c r="J21" s="20"/>
      <c r="K21" s="20"/>
      <c r="L21" s="20"/>
      <c r="M21" s="44"/>
      <c r="N21" s="21">
        <v>0</v>
      </c>
      <c r="O21" s="7"/>
      <c r="S21" s="8"/>
    </row>
    <row r="22" spans="1:19" x14ac:dyDescent="0.15">
      <c r="A22" s="17" t="s">
        <v>71</v>
      </c>
      <c r="B22" s="22" t="s">
        <v>16</v>
      </c>
      <c r="C22" s="43">
        <v>0</v>
      </c>
      <c r="D22" s="1">
        <v>0</v>
      </c>
      <c r="E22" s="20"/>
      <c r="F22" s="20"/>
      <c r="G22" s="20"/>
      <c r="H22" s="20"/>
      <c r="I22" s="20"/>
      <c r="J22" s="20"/>
      <c r="K22" s="20"/>
      <c r="L22" s="20"/>
      <c r="M22" s="44"/>
      <c r="N22" s="21">
        <v>0</v>
      </c>
      <c r="O22" s="7"/>
      <c r="S22" s="8"/>
    </row>
    <row r="23" spans="1:19" x14ac:dyDescent="0.15">
      <c r="A23" s="17" t="s">
        <v>72</v>
      </c>
      <c r="B23" s="22" t="s">
        <v>112</v>
      </c>
      <c r="C23" s="43">
        <v>0</v>
      </c>
      <c r="D23" s="1">
        <v>0</v>
      </c>
      <c r="E23" s="20"/>
      <c r="F23" s="20"/>
      <c r="G23" s="20"/>
      <c r="H23" s="20"/>
      <c r="I23" s="20"/>
      <c r="J23" s="20"/>
      <c r="K23" s="20"/>
      <c r="L23" s="20"/>
      <c r="M23" s="44"/>
      <c r="N23" s="21">
        <v>0</v>
      </c>
      <c r="O23" s="7"/>
      <c r="S23" s="8"/>
    </row>
    <row r="24" spans="1:19" x14ac:dyDescent="0.15">
      <c r="A24" s="17" t="s">
        <v>74</v>
      </c>
      <c r="B24" s="22" t="s">
        <v>75</v>
      </c>
      <c r="C24" s="43">
        <v>30.4</v>
      </c>
      <c r="D24" s="1">
        <v>6.2480000000000002</v>
      </c>
      <c r="E24" s="20"/>
      <c r="F24" s="20"/>
      <c r="G24" s="20"/>
      <c r="H24" s="20"/>
      <c r="I24" s="20"/>
      <c r="J24" s="20"/>
      <c r="K24" s="20"/>
      <c r="L24" s="20"/>
      <c r="M24" s="44"/>
      <c r="N24" s="21">
        <v>36.647999999999996</v>
      </c>
      <c r="O24" s="7"/>
      <c r="S24" s="8"/>
    </row>
    <row r="25" spans="1:19" ht="13" thickBot="1" x14ac:dyDescent="0.2">
      <c r="A25" s="23" t="s">
        <v>76</v>
      </c>
      <c r="B25" s="24" t="s">
        <v>77</v>
      </c>
      <c r="C25" s="25">
        <v>0</v>
      </c>
      <c r="D25" s="26">
        <v>0</v>
      </c>
      <c r="E25" s="26"/>
      <c r="F25" s="26"/>
      <c r="G25" s="26"/>
      <c r="H25" s="26"/>
      <c r="I25" s="26"/>
      <c r="J25" s="26"/>
      <c r="K25" s="26"/>
      <c r="L25" s="26"/>
      <c r="M25" s="26">
        <v>102.145</v>
      </c>
      <c r="N25" s="27">
        <v>102.145</v>
      </c>
      <c r="O25" s="7"/>
      <c r="S25" s="8"/>
    </row>
    <row r="26" spans="1:19" ht="14" thickTop="1" thickBot="1" x14ac:dyDescent="0.2">
      <c r="A26" s="28" t="s">
        <v>78</v>
      </c>
      <c r="B26" s="29" t="s">
        <v>52</v>
      </c>
      <c r="C26" s="30">
        <v>1659.567</v>
      </c>
      <c r="D26" s="31">
        <v>395.36499999999995</v>
      </c>
      <c r="E26" s="31">
        <v>0</v>
      </c>
      <c r="F26" s="31">
        <v>0</v>
      </c>
      <c r="G26" s="31">
        <v>0</v>
      </c>
      <c r="H26" s="31">
        <v>0</v>
      </c>
      <c r="I26" s="31">
        <v>0</v>
      </c>
      <c r="J26" s="31">
        <v>0</v>
      </c>
      <c r="K26" s="31">
        <v>0</v>
      </c>
      <c r="L26" s="31">
        <v>0</v>
      </c>
      <c r="M26" s="31">
        <v>1505.5609999999999</v>
      </c>
      <c r="N26" s="32">
        <v>3560.4930000000004</v>
      </c>
      <c r="O26" s="7"/>
      <c r="S26" s="8"/>
    </row>
    <row r="27" spans="1:19" x14ac:dyDescent="0.15">
      <c r="A27" s="33"/>
      <c r="B27" s="5"/>
      <c r="C27" s="41"/>
      <c r="D27" s="41"/>
      <c r="E27" s="41"/>
      <c r="F27" s="41"/>
      <c r="G27" s="41"/>
      <c r="H27" s="41"/>
      <c r="I27" s="41"/>
      <c r="J27" s="41"/>
      <c r="K27" s="41"/>
      <c r="L27" s="41"/>
      <c r="M27" s="41"/>
      <c r="N27" s="41"/>
      <c r="O27" s="7"/>
      <c r="S27" s="8"/>
    </row>
    <row r="28" spans="1:19" ht="13" customHeight="1" x14ac:dyDescent="0.15">
      <c r="A28" s="34"/>
      <c r="B28" s="115" t="s">
        <v>111</v>
      </c>
      <c r="C28" s="115"/>
      <c r="D28" s="115"/>
      <c r="E28" s="115"/>
      <c r="F28" s="115"/>
      <c r="G28" s="115"/>
      <c r="H28" s="115"/>
      <c r="I28" s="9"/>
    </row>
    <row r="29" spans="1:19" ht="13" customHeight="1" x14ac:dyDescent="0.15">
      <c r="A29" s="9"/>
      <c r="B29" s="115"/>
      <c r="C29" s="115"/>
      <c r="D29" s="115"/>
      <c r="E29" s="115"/>
      <c r="F29" s="115"/>
      <c r="G29" s="115"/>
      <c r="H29" s="115"/>
      <c r="I29" s="9"/>
    </row>
    <row r="30" spans="1:19" x14ac:dyDescent="0.15">
      <c r="A30" s="9"/>
      <c r="B30" s="115"/>
      <c r="C30" s="115"/>
      <c r="D30" s="115"/>
      <c r="E30" s="115"/>
      <c r="F30" s="115"/>
      <c r="G30" s="115"/>
      <c r="H30" s="115"/>
      <c r="I30" s="9"/>
    </row>
    <row r="31" spans="1:19" x14ac:dyDescent="0.15">
      <c r="A31" s="9"/>
      <c r="B31" s="35"/>
      <c r="C31" s="35"/>
      <c r="D31" s="35"/>
      <c r="E31" s="9"/>
      <c r="F31" s="9"/>
      <c r="G31" s="9"/>
      <c r="H31" s="9"/>
      <c r="I31" s="9"/>
    </row>
    <row r="32" spans="1:19" x14ac:dyDescent="0.15">
      <c r="A32" s="9"/>
      <c r="B32" s="35"/>
      <c r="C32" s="35"/>
      <c r="D32" s="35"/>
      <c r="E32" s="9"/>
      <c r="F32" s="9"/>
      <c r="G32" s="9"/>
      <c r="H32" s="9"/>
      <c r="I32" s="9"/>
    </row>
    <row r="33" spans="1:9" x14ac:dyDescent="0.15">
      <c r="A33" s="9"/>
      <c r="B33" s="35"/>
      <c r="C33" s="35"/>
      <c r="D33" s="35"/>
      <c r="E33" s="9"/>
      <c r="F33" s="9"/>
      <c r="G33" s="9"/>
      <c r="H33" s="9"/>
      <c r="I33" s="9"/>
    </row>
    <row r="34" spans="1:9" x14ac:dyDescent="0.15">
      <c r="A34" s="9"/>
      <c r="B34" s="35"/>
      <c r="C34" s="35"/>
      <c r="D34" s="35"/>
      <c r="E34" s="9"/>
      <c r="F34" s="9"/>
      <c r="G34" s="9"/>
      <c r="H34" s="9"/>
      <c r="I34" s="9"/>
    </row>
    <row r="35" spans="1:9" x14ac:dyDescent="0.15">
      <c r="A35" s="9"/>
      <c r="B35" s="35"/>
      <c r="C35" s="35"/>
      <c r="D35" s="35"/>
      <c r="E35" s="9"/>
      <c r="F35" s="9"/>
      <c r="G35" s="9"/>
      <c r="H35" s="9"/>
      <c r="I35" s="9"/>
    </row>
    <row r="36" spans="1:9" x14ac:dyDescent="0.15">
      <c r="A36" s="9"/>
      <c r="B36" s="35"/>
      <c r="C36" s="35"/>
      <c r="D36" s="42"/>
      <c r="E36" s="9"/>
      <c r="F36" s="9"/>
      <c r="G36" s="9"/>
      <c r="H36" s="9"/>
      <c r="I36" s="9"/>
    </row>
    <row r="37" spans="1:9" x14ac:dyDescent="0.15">
      <c r="A37" s="9"/>
      <c r="B37" s="35"/>
      <c r="C37" s="35"/>
      <c r="D37" s="35"/>
      <c r="E37" s="9"/>
      <c r="F37" s="9"/>
      <c r="G37" s="9"/>
      <c r="H37" s="9"/>
      <c r="I37" s="9"/>
    </row>
    <row r="38" spans="1:9" x14ac:dyDescent="0.15">
      <c r="A38" s="9"/>
      <c r="B38" s="35"/>
      <c r="C38" s="35"/>
      <c r="D38" s="35"/>
      <c r="E38" s="9"/>
      <c r="F38" s="9"/>
      <c r="G38" s="9"/>
      <c r="H38" s="9"/>
      <c r="I38" s="9"/>
    </row>
    <row r="39" spans="1:9" x14ac:dyDescent="0.15">
      <c r="A39" s="9"/>
      <c r="B39" s="9"/>
      <c r="C39" s="9"/>
      <c r="D39" s="9"/>
      <c r="E39" s="9"/>
      <c r="F39" s="9"/>
      <c r="G39" s="9"/>
      <c r="H39" s="9"/>
      <c r="I39" s="9"/>
    </row>
    <row r="40" spans="1:9" x14ac:dyDescent="0.15">
      <c r="A40" s="9"/>
      <c r="B40" s="9"/>
      <c r="C40" s="9"/>
      <c r="D40" s="9"/>
      <c r="E40" s="9"/>
      <c r="F40" s="9"/>
      <c r="G40" s="9"/>
      <c r="H40" s="9"/>
      <c r="I40" s="9"/>
    </row>
    <row r="41" spans="1:9" x14ac:dyDescent="0.15">
      <c r="A41" s="9"/>
      <c r="B41" s="9"/>
      <c r="C41" s="9"/>
      <c r="D41" s="9"/>
      <c r="E41" s="9"/>
      <c r="F41" s="9"/>
      <c r="G41" s="9"/>
      <c r="H41" s="9"/>
      <c r="I41" s="9"/>
    </row>
    <row r="42" spans="1:9" x14ac:dyDescent="0.15">
      <c r="A42" s="9"/>
      <c r="B42" s="9"/>
      <c r="C42" s="9"/>
      <c r="D42" s="9"/>
      <c r="E42" s="9"/>
      <c r="F42" s="9"/>
      <c r="G42" s="9"/>
      <c r="H42" s="9"/>
      <c r="I42" s="9"/>
    </row>
    <row r="43" spans="1:9" x14ac:dyDescent="0.15">
      <c r="A43" s="9"/>
      <c r="B43" s="9"/>
      <c r="C43" s="9"/>
      <c r="D43" s="9"/>
      <c r="E43" s="9"/>
      <c r="F43" s="9"/>
      <c r="G43" s="9"/>
      <c r="H43" s="9"/>
      <c r="I43" s="9"/>
    </row>
    <row r="44" spans="1:9" x14ac:dyDescent="0.15">
      <c r="A44" s="9"/>
      <c r="B44" s="9"/>
      <c r="C44" s="9"/>
      <c r="D44" s="9"/>
      <c r="E44" s="9"/>
      <c r="F44" s="9"/>
      <c r="G44" s="9"/>
      <c r="H44" s="9"/>
      <c r="I44" s="9"/>
    </row>
    <row r="45" spans="1:9" x14ac:dyDescent="0.15">
      <c r="A45" s="9"/>
      <c r="B45" s="9"/>
      <c r="C45" s="9"/>
      <c r="D45" s="9"/>
      <c r="E45" s="9"/>
      <c r="F45" s="9"/>
      <c r="G45" s="9"/>
      <c r="H45" s="9"/>
      <c r="I45" s="9"/>
    </row>
    <row r="46" spans="1:9" x14ac:dyDescent="0.15">
      <c r="A46" s="9"/>
      <c r="B46" s="9"/>
      <c r="C46" s="9"/>
      <c r="D46" s="9"/>
      <c r="E46" s="9"/>
      <c r="F46" s="9"/>
      <c r="G46" s="9"/>
      <c r="H46" s="9"/>
      <c r="I46" s="9"/>
    </row>
    <row r="47" spans="1:9" x14ac:dyDescent="0.15">
      <c r="A47" s="9"/>
      <c r="B47" s="9"/>
      <c r="C47" s="9"/>
      <c r="D47" s="9"/>
      <c r="E47" s="9"/>
      <c r="F47" s="9"/>
      <c r="G47" s="9"/>
      <c r="H47" s="9"/>
      <c r="I47" s="9"/>
    </row>
    <row r="48" spans="1:9" x14ac:dyDescent="0.15">
      <c r="A48" s="9"/>
      <c r="B48" s="9"/>
      <c r="C48" s="9"/>
      <c r="D48" s="9"/>
      <c r="E48" s="9"/>
      <c r="F48" s="9"/>
      <c r="G48" s="9"/>
      <c r="H48" s="9"/>
      <c r="I48" s="9"/>
    </row>
    <row r="49" spans="1:9" x14ac:dyDescent="0.15">
      <c r="A49" s="9"/>
      <c r="B49" s="9"/>
      <c r="C49" s="9"/>
      <c r="D49" s="9"/>
      <c r="E49" s="9"/>
      <c r="F49" s="9"/>
      <c r="G49" s="9"/>
      <c r="H49" s="9"/>
      <c r="I49" s="9"/>
    </row>
    <row r="50" spans="1:9" x14ac:dyDescent="0.15">
      <c r="A50" s="9"/>
      <c r="B50" s="9"/>
      <c r="C50" s="9"/>
      <c r="D50" s="9"/>
      <c r="E50" s="9"/>
      <c r="F50" s="9"/>
      <c r="G50" s="9"/>
      <c r="H50" s="9"/>
      <c r="I50" s="9"/>
    </row>
    <row r="51" spans="1:9" x14ac:dyDescent="0.15">
      <c r="A51" s="9"/>
      <c r="B51" s="9"/>
      <c r="C51" s="9"/>
      <c r="D51" s="9"/>
      <c r="E51" s="9"/>
      <c r="F51" s="9"/>
      <c r="G51" s="9"/>
      <c r="H51" s="9"/>
      <c r="I51" s="9"/>
    </row>
    <row r="52" spans="1:9" x14ac:dyDescent="0.15">
      <c r="A52" s="9"/>
      <c r="B52" s="9"/>
      <c r="C52" s="9"/>
      <c r="D52" s="9"/>
      <c r="E52" s="9"/>
      <c r="F52" s="9"/>
      <c r="G52" s="9"/>
      <c r="H52" s="9"/>
      <c r="I52" s="9"/>
    </row>
    <row r="53" spans="1:9" x14ac:dyDescent="0.15">
      <c r="A53" s="9"/>
      <c r="B53" s="9"/>
      <c r="C53" s="9"/>
      <c r="D53" s="9"/>
      <c r="E53" s="9"/>
      <c r="F53" s="9"/>
      <c r="G53" s="9"/>
      <c r="H53" s="9"/>
      <c r="I53" s="9"/>
    </row>
    <row r="54" spans="1:9" x14ac:dyDescent="0.15">
      <c r="A54" s="9"/>
      <c r="B54" s="9"/>
      <c r="C54" s="9"/>
      <c r="D54" s="9"/>
      <c r="E54" s="9"/>
      <c r="F54" s="9"/>
      <c r="G54" s="9"/>
      <c r="H54" s="9"/>
      <c r="I54" s="9"/>
    </row>
    <row r="55" spans="1:9" x14ac:dyDescent="0.15">
      <c r="A55" s="9"/>
      <c r="B55" s="9"/>
      <c r="C55" s="9"/>
      <c r="D55" s="9"/>
      <c r="E55" s="9"/>
      <c r="F55" s="9"/>
      <c r="G55" s="9"/>
      <c r="H55" s="9"/>
      <c r="I55" s="9"/>
    </row>
    <row r="56" spans="1:9" x14ac:dyDescent="0.15">
      <c r="A56" s="9"/>
      <c r="B56" s="9"/>
      <c r="C56" s="9"/>
      <c r="D56" s="9"/>
      <c r="E56" s="9"/>
      <c r="F56" s="9"/>
      <c r="G56" s="9"/>
      <c r="H56" s="9"/>
      <c r="I56" s="9"/>
    </row>
    <row r="57" spans="1:9" x14ac:dyDescent="0.15">
      <c r="A57" s="9"/>
      <c r="B57" s="9"/>
      <c r="C57" s="9"/>
      <c r="D57" s="9"/>
      <c r="E57" s="9"/>
      <c r="F57" s="9"/>
      <c r="G57" s="9"/>
      <c r="H57" s="9"/>
      <c r="I57" s="9"/>
    </row>
    <row r="58" spans="1:9" x14ac:dyDescent="0.15">
      <c r="A58" s="9"/>
      <c r="B58" s="9"/>
      <c r="C58" s="9"/>
      <c r="D58" s="9"/>
      <c r="E58" s="9"/>
      <c r="F58" s="9"/>
      <c r="G58" s="9"/>
      <c r="H58" s="9"/>
      <c r="I58" s="9"/>
    </row>
    <row r="59" spans="1:9" x14ac:dyDescent="0.15">
      <c r="A59" s="9"/>
      <c r="B59" s="9"/>
      <c r="C59" s="9"/>
      <c r="D59" s="9"/>
      <c r="E59" s="9"/>
      <c r="F59" s="9"/>
      <c r="G59" s="9"/>
      <c r="H59" s="9"/>
      <c r="I59" s="9"/>
    </row>
    <row r="60" spans="1:9" x14ac:dyDescent="0.15">
      <c r="A60" s="9"/>
      <c r="B60" s="9"/>
      <c r="C60" s="9"/>
      <c r="D60" s="9"/>
      <c r="E60" s="9"/>
      <c r="F60" s="9"/>
      <c r="G60" s="9"/>
      <c r="H60" s="9"/>
      <c r="I60" s="9"/>
    </row>
    <row r="61" spans="1:9" x14ac:dyDescent="0.15">
      <c r="A61" s="9"/>
      <c r="B61" s="9"/>
      <c r="C61" s="9"/>
      <c r="D61" s="9"/>
      <c r="E61" s="9"/>
      <c r="F61" s="9"/>
      <c r="G61" s="9"/>
      <c r="H61" s="9"/>
      <c r="I61" s="9"/>
    </row>
    <row r="62" spans="1:9" x14ac:dyDescent="0.15">
      <c r="A62" s="9"/>
      <c r="B62" s="9"/>
      <c r="C62" s="9"/>
      <c r="D62" s="9"/>
      <c r="E62" s="9"/>
      <c r="F62" s="9"/>
      <c r="G62" s="9"/>
      <c r="H62" s="9"/>
      <c r="I62" s="9"/>
    </row>
    <row r="63" spans="1:9" x14ac:dyDescent="0.15">
      <c r="A63" s="9"/>
      <c r="B63" s="9"/>
      <c r="C63" s="9"/>
      <c r="D63" s="9"/>
      <c r="E63" s="9"/>
      <c r="F63" s="9"/>
      <c r="G63" s="9"/>
      <c r="H63" s="9"/>
      <c r="I63" s="9"/>
    </row>
    <row r="64" spans="1:9" x14ac:dyDescent="0.15">
      <c r="A64" s="9"/>
      <c r="B64" s="9"/>
      <c r="C64" s="9"/>
      <c r="D64" s="9"/>
      <c r="E64" s="9"/>
      <c r="F64" s="9"/>
      <c r="G64" s="9"/>
      <c r="H64" s="9"/>
      <c r="I64" s="9"/>
    </row>
    <row r="65" spans="1:9" x14ac:dyDescent="0.15">
      <c r="A65" s="9"/>
      <c r="B65" s="9"/>
      <c r="C65" s="9"/>
      <c r="D65" s="9"/>
      <c r="E65" s="9"/>
      <c r="F65" s="9"/>
      <c r="G65" s="9"/>
      <c r="H65" s="9"/>
      <c r="I65" s="9"/>
    </row>
    <row r="66" spans="1:9" x14ac:dyDescent="0.15">
      <c r="A66" s="9"/>
      <c r="B66" s="9"/>
      <c r="C66" s="9"/>
      <c r="D66" s="9"/>
      <c r="E66" s="9"/>
      <c r="F66" s="9"/>
      <c r="G66" s="9"/>
      <c r="H66" s="9"/>
      <c r="I66" s="9"/>
    </row>
    <row r="67" spans="1:9" x14ac:dyDescent="0.15">
      <c r="A67" s="9"/>
      <c r="B67" s="9"/>
      <c r="C67" s="9"/>
      <c r="D67" s="9"/>
      <c r="E67" s="9"/>
      <c r="F67" s="9"/>
      <c r="G67" s="9"/>
      <c r="H67" s="9"/>
      <c r="I67" s="9"/>
    </row>
    <row r="68" spans="1:9" x14ac:dyDescent="0.15">
      <c r="A68" s="9"/>
      <c r="B68" s="9"/>
      <c r="C68" s="9"/>
      <c r="D68" s="9"/>
      <c r="E68" s="9"/>
      <c r="F68" s="9"/>
      <c r="G68" s="9"/>
      <c r="H68" s="9"/>
      <c r="I68" s="9"/>
    </row>
    <row r="69" spans="1:9" x14ac:dyDescent="0.15">
      <c r="A69" s="9"/>
      <c r="B69" s="9"/>
      <c r="C69" s="9"/>
      <c r="D69" s="9"/>
      <c r="E69" s="9"/>
      <c r="F69" s="9"/>
      <c r="G69" s="9"/>
      <c r="H69" s="9"/>
      <c r="I69" s="9"/>
    </row>
    <row r="70" spans="1:9" x14ac:dyDescent="0.15">
      <c r="A70" s="9"/>
      <c r="B70" s="9"/>
      <c r="C70" s="9"/>
      <c r="D70" s="9"/>
      <c r="E70" s="9"/>
      <c r="F70" s="9"/>
      <c r="G70" s="9"/>
      <c r="H70" s="9"/>
      <c r="I70" s="9"/>
    </row>
    <row r="71" spans="1:9" x14ac:dyDescent="0.15">
      <c r="A71" s="9"/>
      <c r="B71" s="9"/>
      <c r="C71" s="9"/>
      <c r="D71" s="9"/>
      <c r="E71" s="9"/>
      <c r="F71" s="9"/>
      <c r="G71" s="9"/>
      <c r="H71" s="9"/>
      <c r="I71" s="9"/>
    </row>
    <row r="72" spans="1:9" x14ac:dyDescent="0.15">
      <c r="A72" s="9"/>
      <c r="B72" s="9"/>
      <c r="C72" s="9"/>
      <c r="D72" s="9"/>
      <c r="E72" s="9"/>
      <c r="F72" s="9"/>
      <c r="G72" s="9"/>
      <c r="H72" s="9"/>
      <c r="I72" s="9"/>
    </row>
    <row r="73" spans="1:9" x14ac:dyDescent="0.15">
      <c r="A73" s="9"/>
      <c r="B73" s="9"/>
      <c r="C73" s="9"/>
      <c r="D73" s="9"/>
      <c r="E73" s="9"/>
      <c r="F73" s="9"/>
      <c r="G73" s="9"/>
      <c r="H73" s="9"/>
      <c r="I73" s="9"/>
    </row>
    <row r="74" spans="1:9" x14ac:dyDescent="0.15">
      <c r="A74" s="9"/>
      <c r="B74" s="9"/>
      <c r="C74" s="9"/>
      <c r="D74" s="9"/>
      <c r="E74" s="9"/>
      <c r="F74" s="9"/>
      <c r="G74" s="9"/>
      <c r="H74" s="9"/>
      <c r="I74" s="9"/>
    </row>
    <row r="75" spans="1:9" x14ac:dyDescent="0.15">
      <c r="A75" s="9"/>
      <c r="B75" s="9"/>
      <c r="C75" s="9"/>
      <c r="D75" s="9"/>
      <c r="E75" s="9"/>
      <c r="F75" s="9"/>
      <c r="G75" s="9"/>
      <c r="H75" s="9"/>
      <c r="I75" s="9"/>
    </row>
    <row r="76" spans="1:9" x14ac:dyDescent="0.15">
      <c r="A76" s="9"/>
      <c r="B76" s="9"/>
      <c r="C76" s="9"/>
      <c r="D76" s="9"/>
      <c r="E76" s="9"/>
      <c r="F76" s="9"/>
      <c r="G76" s="9"/>
      <c r="H76" s="9"/>
      <c r="I76" s="9"/>
    </row>
    <row r="77" spans="1:9" x14ac:dyDescent="0.15">
      <c r="A77" s="9"/>
      <c r="B77" s="9"/>
      <c r="C77" s="9"/>
      <c r="D77" s="9"/>
      <c r="E77" s="9"/>
      <c r="F77" s="9"/>
      <c r="G77" s="9"/>
      <c r="H77" s="9"/>
      <c r="I77" s="9"/>
    </row>
    <row r="78" spans="1:9" x14ac:dyDescent="0.15">
      <c r="A78" s="9"/>
      <c r="B78" s="9"/>
      <c r="C78" s="9"/>
      <c r="D78" s="9"/>
      <c r="E78" s="9"/>
      <c r="F78" s="9"/>
      <c r="G78" s="9"/>
      <c r="H78" s="9"/>
      <c r="I78" s="9"/>
    </row>
    <row r="79" spans="1:9" x14ac:dyDescent="0.15">
      <c r="A79" s="9"/>
      <c r="B79" s="9"/>
      <c r="C79" s="9"/>
      <c r="D79" s="9"/>
      <c r="E79" s="9"/>
      <c r="F79" s="9"/>
      <c r="G79" s="9"/>
      <c r="H79" s="9"/>
      <c r="I79" s="9"/>
    </row>
    <row r="80" spans="1:9" x14ac:dyDescent="0.15">
      <c r="A80" s="9"/>
      <c r="B80" s="9"/>
      <c r="C80" s="9"/>
      <c r="D80" s="9"/>
      <c r="E80" s="9"/>
      <c r="F80" s="9"/>
      <c r="G80" s="9"/>
      <c r="H80" s="9"/>
      <c r="I80" s="9"/>
    </row>
    <row r="81" spans="1:9" x14ac:dyDescent="0.15">
      <c r="A81" s="9"/>
      <c r="B81" s="9"/>
      <c r="C81" s="9"/>
      <c r="D81" s="9"/>
      <c r="E81" s="9"/>
      <c r="F81" s="9"/>
      <c r="G81" s="9"/>
      <c r="H81" s="9"/>
      <c r="I81" s="9"/>
    </row>
    <row r="82" spans="1:9" x14ac:dyDescent="0.15">
      <c r="A82" s="9"/>
      <c r="B82" s="9"/>
      <c r="C82" s="9"/>
      <c r="D82" s="9"/>
      <c r="E82" s="9"/>
      <c r="F82" s="9"/>
      <c r="G82" s="9"/>
      <c r="H82" s="9"/>
      <c r="I82" s="9"/>
    </row>
    <row r="83" spans="1:9" x14ac:dyDescent="0.15">
      <c r="A83" s="9"/>
      <c r="B83" s="9"/>
      <c r="C83" s="9"/>
      <c r="D83" s="9"/>
      <c r="E83" s="9"/>
      <c r="F83" s="9"/>
      <c r="G83" s="9"/>
      <c r="H83" s="9"/>
      <c r="I83" s="9"/>
    </row>
    <row r="84" spans="1:9" x14ac:dyDescent="0.15">
      <c r="A84" s="9"/>
      <c r="B84" s="9"/>
      <c r="C84" s="9"/>
      <c r="D84" s="9"/>
      <c r="E84" s="9"/>
      <c r="F84" s="9"/>
      <c r="G84" s="9"/>
      <c r="H84" s="9"/>
      <c r="I84" s="9"/>
    </row>
    <row r="85" spans="1:9" x14ac:dyDescent="0.15">
      <c r="A85" s="9"/>
      <c r="B85" s="9"/>
      <c r="C85" s="9"/>
      <c r="D85" s="9"/>
      <c r="E85" s="9"/>
      <c r="F85" s="9"/>
      <c r="G85" s="9"/>
      <c r="H85" s="9"/>
      <c r="I85" s="9"/>
    </row>
    <row r="86" spans="1:9" x14ac:dyDescent="0.15">
      <c r="A86" s="9"/>
      <c r="B86" s="9"/>
      <c r="C86" s="9"/>
      <c r="D86" s="9"/>
      <c r="E86" s="9"/>
      <c r="F86" s="9"/>
      <c r="G86" s="9"/>
      <c r="H86" s="9"/>
      <c r="I86" s="9"/>
    </row>
    <row r="87" spans="1:9" x14ac:dyDescent="0.15">
      <c r="A87" s="9"/>
      <c r="B87" s="9"/>
      <c r="C87" s="9"/>
      <c r="D87" s="9"/>
      <c r="E87" s="9"/>
      <c r="F87" s="9"/>
      <c r="G87" s="9"/>
      <c r="H87" s="9"/>
      <c r="I87" s="9"/>
    </row>
    <row r="88" spans="1:9" x14ac:dyDescent="0.15">
      <c r="A88" s="9"/>
      <c r="B88" s="9"/>
      <c r="C88" s="9"/>
      <c r="D88" s="9"/>
      <c r="E88" s="9"/>
      <c r="F88" s="9"/>
      <c r="G88" s="9"/>
      <c r="H88" s="9"/>
      <c r="I88" s="9"/>
    </row>
    <row r="89" spans="1:9" x14ac:dyDescent="0.15">
      <c r="A89" s="9"/>
      <c r="B89" s="9"/>
      <c r="C89" s="9"/>
      <c r="D89" s="9"/>
      <c r="E89" s="9"/>
      <c r="F89" s="9"/>
      <c r="G89" s="9"/>
      <c r="H89" s="9"/>
      <c r="I89" s="9"/>
    </row>
    <row r="90" spans="1:9" x14ac:dyDescent="0.15">
      <c r="A90" s="9"/>
      <c r="B90" s="9"/>
      <c r="C90" s="9"/>
      <c r="D90" s="9"/>
      <c r="E90" s="9"/>
      <c r="F90" s="9"/>
      <c r="G90" s="9"/>
      <c r="H90" s="9"/>
      <c r="I90" s="9"/>
    </row>
    <row r="91" spans="1:9" x14ac:dyDescent="0.15">
      <c r="A91" s="9"/>
      <c r="B91" s="9"/>
      <c r="C91" s="9"/>
      <c r="D91" s="9"/>
      <c r="E91" s="9"/>
      <c r="F91" s="9"/>
      <c r="G91" s="9"/>
      <c r="H91" s="9"/>
      <c r="I91" s="9"/>
    </row>
    <row r="92" spans="1:9" x14ac:dyDescent="0.15">
      <c r="A92" s="9"/>
      <c r="B92" s="9"/>
      <c r="C92" s="9"/>
      <c r="D92" s="9"/>
      <c r="E92" s="9"/>
      <c r="F92" s="9"/>
      <c r="G92" s="9"/>
      <c r="H92" s="9"/>
      <c r="I92" s="9"/>
    </row>
    <row r="93" spans="1:9" x14ac:dyDescent="0.15">
      <c r="A93" s="9"/>
      <c r="B93" s="9"/>
      <c r="C93" s="9"/>
      <c r="D93" s="9"/>
      <c r="E93" s="9"/>
      <c r="F93" s="9"/>
      <c r="G93" s="9"/>
      <c r="H93" s="9"/>
      <c r="I93" s="9"/>
    </row>
    <row r="94" spans="1:9" x14ac:dyDescent="0.15">
      <c r="A94" s="9"/>
      <c r="B94" s="9"/>
      <c r="C94" s="9"/>
      <c r="D94" s="9"/>
      <c r="E94" s="9"/>
      <c r="F94" s="9"/>
      <c r="G94" s="9"/>
      <c r="H94" s="9"/>
      <c r="I94" s="9"/>
    </row>
    <row r="95" spans="1:9" x14ac:dyDescent="0.15">
      <c r="A95" s="9"/>
      <c r="B95" s="9"/>
      <c r="C95" s="9"/>
      <c r="D95" s="9"/>
      <c r="E95" s="9"/>
      <c r="F95" s="9"/>
      <c r="G95" s="9"/>
      <c r="H95" s="9"/>
      <c r="I95" s="9"/>
    </row>
    <row r="96" spans="1:9" x14ac:dyDescent="0.15">
      <c r="A96" s="9"/>
      <c r="B96" s="9"/>
      <c r="C96" s="9"/>
      <c r="D96" s="9"/>
      <c r="E96" s="9"/>
      <c r="F96" s="9"/>
      <c r="G96" s="9"/>
      <c r="H96" s="9"/>
      <c r="I96" s="9"/>
    </row>
    <row r="97" spans="1:9" x14ac:dyDescent="0.15">
      <c r="A97" s="9"/>
      <c r="B97" s="9"/>
      <c r="C97" s="9"/>
      <c r="D97" s="9"/>
      <c r="E97" s="9"/>
      <c r="F97" s="9"/>
      <c r="G97" s="9"/>
      <c r="H97" s="9"/>
      <c r="I97" s="9"/>
    </row>
    <row r="98" spans="1:9" x14ac:dyDescent="0.15">
      <c r="A98" s="9"/>
      <c r="B98" s="9"/>
      <c r="C98" s="9"/>
      <c r="D98" s="9"/>
      <c r="E98" s="9"/>
      <c r="F98" s="9"/>
      <c r="G98" s="9"/>
      <c r="H98" s="9"/>
      <c r="I98" s="9"/>
    </row>
    <row r="99" spans="1:9" x14ac:dyDescent="0.15">
      <c r="A99" s="9"/>
      <c r="B99" s="9"/>
      <c r="C99" s="9"/>
      <c r="D99" s="9"/>
      <c r="E99" s="9"/>
      <c r="F99" s="9"/>
      <c r="G99" s="9"/>
      <c r="H99" s="9"/>
      <c r="I99" s="9"/>
    </row>
    <row r="100" spans="1:9" x14ac:dyDescent="0.15">
      <c r="A100" s="9"/>
      <c r="B100" s="9"/>
      <c r="C100" s="9"/>
      <c r="D100" s="9"/>
      <c r="E100" s="9"/>
      <c r="F100" s="9"/>
      <c r="G100" s="9"/>
      <c r="H100" s="9"/>
      <c r="I100" s="9"/>
    </row>
    <row r="101" spans="1:9" x14ac:dyDescent="0.15">
      <c r="A101" s="9"/>
      <c r="B101" s="9"/>
      <c r="C101" s="9"/>
      <c r="D101" s="9"/>
      <c r="E101" s="9"/>
      <c r="F101" s="9"/>
      <c r="G101" s="9"/>
      <c r="H101" s="9"/>
      <c r="I101" s="9"/>
    </row>
    <row r="102" spans="1:9" x14ac:dyDescent="0.15">
      <c r="A102" s="9"/>
      <c r="B102" s="9"/>
      <c r="C102" s="9"/>
      <c r="D102" s="9"/>
      <c r="E102" s="9"/>
      <c r="F102" s="9"/>
      <c r="G102" s="9"/>
      <c r="H102" s="9"/>
      <c r="I102" s="9"/>
    </row>
    <row r="103" spans="1:9" x14ac:dyDescent="0.15">
      <c r="A103" s="9"/>
      <c r="B103" s="9"/>
      <c r="C103" s="9"/>
      <c r="D103" s="9"/>
      <c r="E103" s="9"/>
      <c r="F103" s="9"/>
      <c r="G103" s="9"/>
      <c r="H103" s="9"/>
      <c r="I103" s="9"/>
    </row>
    <row r="104" spans="1:9" x14ac:dyDescent="0.15">
      <c r="A104" s="9"/>
      <c r="B104" s="9"/>
      <c r="C104" s="9"/>
      <c r="D104" s="9"/>
      <c r="E104" s="9"/>
      <c r="F104" s="9"/>
      <c r="G104" s="9"/>
      <c r="H104" s="9"/>
      <c r="I104" s="9"/>
    </row>
    <row r="105" spans="1:9" x14ac:dyDescent="0.15">
      <c r="A105" s="9"/>
      <c r="B105" s="9"/>
      <c r="C105" s="9"/>
      <c r="D105" s="9"/>
      <c r="E105" s="9"/>
      <c r="F105" s="9"/>
      <c r="G105" s="9"/>
      <c r="H105" s="9"/>
      <c r="I105" s="9"/>
    </row>
    <row r="106" spans="1:9" x14ac:dyDescent="0.15">
      <c r="A106" s="9"/>
      <c r="B106" s="9"/>
      <c r="C106" s="9"/>
      <c r="D106" s="9"/>
      <c r="E106" s="9"/>
      <c r="F106" s="9"/>
      <c r="G106" s="9"/>
      <c r="H106" s="9"/>
      <c r="I106" s="9"/>
    </row>
    <row r="107" spans="1:9" x14ac:dyDescent="0.15">
      <c r="A107" s="9"/>
      <c r="B107" s="9"/>
      <c r="C107" s="9"/>
      <c r="D107" s="9"/>
      <c r="E107" s="9"/>
      <c r="F107" s="9"/>
      <c r="G107" s="9"/>
      <c r="H107" s="9"/>
      <c r="I107" s="9"/>
    </row>
    <row r="108" spans="1:9" x14ac:dyDescent="0.15">
      <c r="A108" s="9"/>
      <c r="B108" s="9"/>
      <c r="C108" s="9"/>
      <c r="D108" s="9"/>
      <c r="E108" s="9"/>
      <c r="F108" s="9"/>
      <c r="G108" s="9"/>
      <c r="H108" s="9"/>
      <c r="I108" s="9"/>
    </row>
    <row r="109" spans="1:9" x14ac:dyDescent="0.15">
      <c r="A109" s="9"/>
      <c r="B109" s="9"/>
      <c r="C109" s="9"/>
      <c r="D109" s="9"/>
      <c r="E109" s="9"/>
      <c r="F109" s="9"/>
      <c r="G109" s="9"/>
      <c r="H109" s="9"/>
      <c r="I109" s="9"/>
    </row>
    <row r="110" spans="1:9" x14ac:dyDescent="0.15">
      <c r="A110" s="9"/>
      <c r="B110" s="9"/>
      <c r="C110" s="9"/>
      <c r="D110" s="9"/>
      <c r="E110" s="9"/>
      <c r="F110" s="9"/>
      <c r="G110" s="9"/>
      <c r="H110" s="9"/>
      <c r="I110" s="9"/>
    </row>
    <row r="111" spans="1:9" x14ac:dyDescent="0.15">
      <c r="A111" s="9"/>
      <c r="B111" s="9"/>
      <c r="C111" s="9"/>
      <c r="D111" s="9"/>
      <c r="E111" s="9"/>
      <c r="F111" s="9"/>
      <c r="G111" s="9"/>
      <c r="H111" s="9"/>
      <c r="I111" s="9"/>
    </row>
    <row r="112" spans="1:9" x14ac:dyDescent="0.15">
      <c r="A112" s="9"/>
      <c r="B112" s="9"/>
      <c r="C112" s="9"/>
      <c r="D112" s="9"/>
      <c r="E112" s="9"/>
      <c r="F112" s="9"/>
      <c r="G112" s="9"/>
      <c r="H112" s="9"/>
      <c r="I112" s="9"/>
    </row>
    <row r="113" spans="1:9" x14ac:dyDescent="0.15">
      <c r="A113" s="9"/>
      <c r="B113" s="9"/>
      <c r="C113" s="9"/>
      <c r="D113" s="9"/>
      <c r="E113" s="9"/>
      <c r="F113" s="9"/>
      <c r="G113" s="9"/>
      <c r="H113" s="9"/>
      <c r="I113" s="9"/>
    </row>
    <row r="114" spans="1:9" x14ac:dyDescent="0.15">
      <c r="A114" s="9"/>
      <c r="B114" s="9"/>
      <c r="C114" s="9"/>
      <c r="D114" s="9"/>
      <c r="E114" s="9"/>
      <c r="F114" s="9"/>
      <c r="G114" s="9"/>
      <c r="H114" s="9"/>
      <c r="I114" s="9"/>
    </row>
    <row r="115" spans="1:9" x14ac:dyDescent="0.15">
      <c r="A115" s="9"/>
      <c r="B115" s="9"/>
      <c r="C115" s="9"/>
      <c r="D115" s="9"/>
      <c r="E115" s="9"/>
      <c r="F115" s="9"/>
      <c r="G115" s="9"/>
      <c r="H115" s="9"/>
      <c r="I115" s="9"/>
    </row>
    <row r="116" spans="1:9" x14ac:dyDescent="0.15">
      <c r="A116" s="9"/>
      <c r="B116" s="9"/>
      <c r="C116" s="9"/>
      <c r="D116" s="9"/>
      <c r="E116" s="9"/>
      <c r="F116" s="9"/>
      <c r="G116" s="9"/>
      <c r="H116" s="9"/>
      <c r="I116" s="9"/>
    </row>
    <row r="117" spans="1:9" x14ac:dyDescent="0.15">
      <c r="A117" s="9"/>
      <c r="B117" s="9"/>
      <c r="C117" s="9"/>
      <c r="D117" s="9"/>
      <c r="E117" s="9"/>
      <c r="F117" s="9"/>
      <c r="G117" s="9"/>
      <c r="H117" s="9"/>
      <c r="I117" s="9"/>
    </row>
    <row r="118" spans="1:9" x14ac:dyDescent="0.15">
      <c r="A118" s="9"/>
      <c r="B118" s="9"/>
      <c r="C118" s="9"/>
      <c r="D118" s="9"/>
      <c r="E118" s="9"/>
      <c r="F118" s="9"/>
      <c r="G118" s="9"/>
      <c r="H118" s="9"/>
      <c r="I118" s="9"/>
    </row>
    <row r="119" spans="1:9" x14ac:dyDescent="0.15">
      <c r="A119" s="9"/>
      <c r="B119" s="9"/>
      <c r="C119" s="9"/>
      <c r="D119" s="9"/>
      <c r="E119" s="9"/>
      <c r="F119" s="9"/>
      <c r="G119" s="9"/>
      <c r="H119" s="9"/>
      <c r="I119" s="9"/>
    </row>
    <row r="120" spans="1:9" x14ac:dyDescent="0.15">
      <c r="A120" s="9"/>
      <c r="B120" s="9"/>
      <c r="C120" s="9"/>
      <c r="D120" s="9"/>
      <c r="E120" s="9"/>
      <c r="F120" s="9"/>
      <c r="G120" s="9"/>
      <c r="H120" s="9"/>
      <c r="I120" s="9"/>
    </row>
    <row r="121" spans="1:9" x14ac:dyDescent="0.15">
      <c r="A121" s="9"/>
      <c r="B121" s="9"/>
      <c r="C121" s="9"/>
      <c r="D121" s="9"/>
      <c r="E121" s="9"/>
      <c r="F121" s="9"/>
      <c r="G121" s="9"/>
      <c r="H121" s="9"/>
      <c r="I121" s="9"/>
    </row>
    <row r="122" spans="1:9" x14ac:dyDescent="0.15">
      <c r="A122" s="9"/>
      <c r="B122" s="9"/>
      <c r="C122" s="9"/>
      <c r="D122" s="9"/>
      <c r="E122" s="9"/>
      <c r="F122" s="9"/>
      <c r="G122" s="9"/>
      <c r="H122" s="9"/>
      <c r="I122" s="9"/>
    </row>
    <row r="123" spans="1:9" x14ac:dyDescent="0.15">
      <c r="A123" s="9"/>
      <c r="B123" s="9"/>
      <c r="C123" s="9"/>
      <c r="D123" s="9"/>
      <c r="E123" s="9"/>
      <c r="F123" s="9"/>
      <c r="G123" s="9"/>
      <c r="H123" s="9"/>
      <c r="I123" s="9"/>
    </row>
    <row r="124" spans="1:9" x14ac:dyDescent="0.15">
      <c r="A124" s="9"/>
      <c r="B124" s="9"/>
      <c r="C124" s="9"/>
      <c r="D124" s="9"/>
      <c r="E124" s="9"/>
      <c r="F124" s="9"/>
      <c r="G124" s="9"/>
      <c r="H124" s="9"/>
      <c r="I124" s="9"/>
    </row>
    <row r="125" spans="1:9" x14ac:dyDescent="0.15">
      <c r="A125" s="9"/>
      <c r="B125" s="9"/>
      <c r="C125" s="9"/>
      <c r="D125" s="9"/>
      <c r="E125" s="9"/>
      <c r="F125" s="9"/>
      <c r="G125" s="9"/>
      <c r="H125" s="9"/>
      <c r="I125" s="9"/>
    </row>
    <row r="126" spans="1:9" x14ac:dyDescent="0.15">
      <c r="A126" s="9"/>
      <c r="B126" s="9"/>
      <c r="C126" s="9"/>
      <c r="D126" s="9"/>
      <c r="E126" s="9"/>
      <c r="F126" s="9"/>
      <c r="G126" s="9"/>
      <c r="H126" s="9"/>
      <c r="I126" s="9"/>
    </row>
    <row r="127" spans="1:9" x14ac:dyDescent="0.15">
      <c r="A127" s="9"/>
      <c r="B127" s="9"/>
      <c r="C127" s="9"/>
      <c r="D127" s="9"/>
      <c r="E127" s="9"/>
      <c r="F127" s="9"/>
      <c r="G127" s="9"/>
      <c r="H127" s="9"/>
      <c r="I127" s="9"/>
    </row>
    <row r="128" spans="1:9" x14ac:dyDescent="0.15">
      <c r="A128" s="9"/>
      <c r="B128" s="9"/>
      <c r="C128" s="9"/>
      <c r="D128" s="9"/>
      <c r="E128" s="9"/>
      <c r="F128" s="9"/>
      <c r="G128" s="9"/>
      <c r="H128" s="9"/>
      <c r="I128" s="9"/>
    </row>
    <row r="129" spans="1:9" x14ac:dyDescent="0.15">
      <c r="A129" s="9"/>
      <c r="B129" s="9"/>
      <c r="C129" s="9"/>
      <c r="D129" s="9"/>
      <c r="E129" s="9"/>
      <c r="F129" s="9"/>
      <c r="G129" s="9"/>
      <c r="H129" s="9"/>
      <c r="I129" s="9"/>
    </row>
    <row r="130" spans="1:9" x14ac:dyDescent="0.15">
      <c r="A130" s="9"/>
      <c r="B130" s="9"/>
      <c r="C130" s="9"/>
      <c r="D130" s="9"/>
      <c r="E130" s="9"/>
      <c r="F130" s="9"/>
      <c r="G130" s="9"/>
      <c r="H130" s="9"/>
      <c r="I130" s="9"/>
    </row>
    <row r="131" spans="1:9" x14ac:dyDescent="0.15">
      <c r="A131" s="9"/>
      <c r="B131" s="9"/>
      <c r="C131" s="9"/>
      <c r="D131" s="9"/>
      <c r="E131" s="9"/>
      <c r="F131" s="9"/>
      <c r="G131" s="9"/>
      <c r="H131" s="9"/>
      <c r="I131" s="9"/>
    </row>
    <row r="132" spans="1:9" x14ac:dyDescent="0.15">
      <c r="A132" s="9"/>
      <c r="B132" s="9"/>
      <c r="C132" s="9"/>
      <c r="D132" s="9"/>
      <c r="E132" s="9"/>
      <c r="F132" s="9"/>
      <c r="G132" s="9"/>
      <c r="H132" s="9"/>
      <c r="I132" s="9"/>
    </row>
    <row r="133" spans="1:9" x14ac:dyDescent="0.15">
      <c r="A133" s="9"/>
      <c r="B133" s="9"/>
      <c r="C133" s="9"/>
      <c r="D133" s="9"/>
      <c r="E133" s="9"/>
      <c r="F133" s="9"/>
      <c r="G133" s="9"/>
      <c r="H133" s="9"/>
      <c r="I133" s="9"/>
    </row>
    <row r="134" spans="1:9" x14ac:dyDescent="0.15">
      <c r="A134" s="9"/>
      <c r="B134" s="9"/>
      <c r="C134" s="9"/>
      <c r="D134" s="9"/>
      <c r="E134" s="9"/>
      <c r="F134" s="9"/>
      <c r="G134" s="9"/>
      <c r="H134" s="9"/>
      <c r="I134" s="9"/>
    </row>
    <row r="135" spans="1:9" x14ac:dyDescent="0.15">
      <c r="A135" s="9"/>
      <c r="B135" s="9"/>
      <c r="C135" s="9"/>
      <c r="D135" s="9"/>
      <c r="E135" s="9"/>
      <c r="F135" s="9"/>
      <c r="G135" s="9"/>
      <c r="H135" s="9"/>
      <c r="I135" s="9"/>
    </row>
    <row r="136" spans="1:9" x14ac:dyDescent="0.15">
      <c r="A136" s="9"/>
      <c r="B136" s="9"/>
      <c r="C136" s="9"/>
      <c r="D136" s="9"/>
      <c r="E136" s="9"/>
      <c r="F136" s="9"/>
      <c r="G136" s="9"/>
      <c r="H136" s="9"/>
      <c r="I136" s="9"/>
    </row>
    <row r="137" spans="1:9" x14ac:dyDescent="0.15">
      <c r="A137" s="9"/>
      <c r="B137" s="9"/>
      <c r="C137" s="9"/>
      <c r="D137" s="9"/>
      <c r="E137" s="9"/>
      <c r="F137" s="9"/>
      <c r="G137" s="9"/>
      <c r="H137" s="9"/>
      <c r="I137" s="9"/>
    </row>
    <row r="138" spans="1:9" x14ac:dyDescent="0.15">
      <c r="A138" s="9"/>
      <c r="B138" s="9"/>
      <c r="C138" s="9"/>
      <c r="D138" s="9"/>
      <c r="E138" s="9"/>
      <c r="F138" s="9"/>
      <c r="G138" s="9"/>
      <c r="H138" s="9"/>
      <c r="I138" s="9"/>
    </row>
    <row r="139" spans="1:9" x14ac:dyDescent="0.15">
      <c r="A139" s="9"/>
      <c r="B139" s="9"/>
      <c r="C139" s="9"/>
      <c r="D139" s="9"/>
      <c r="E139" s="9"/>
      <c r="F139" s="9"/>
      <c r="G139" s="9"/>
      <c r="H139" s="9"/>
      <c r="I139" s="9"/>
    </row>
    <row r="140" spans="1:9" x14ac:dyDescent="0.15">
      <c r="A140" s="9"/>
      <c r="B140" s="9"/>
      <c r="C140" s="9"/>
      <c r="D140" s="9"/>
      <c r="E140" s="9"/>
      <c r="F140" s="9"/>
      <c r="G140" s="9"/>
      <c r="H140" s="9"/>
      <c r="I140" s="9"/>
    </row>
    <row r="141" spans="1:9" x14ac:dyDescent="0.15">
      <c r="A141" s="9"/>
      <c r="B141" s="9"/>
      <c r="C141" s="9"/>
      <c r="D141" s="9"/>
      <c r="E141" s="9"/>
      <c r="F141" s="9"/>
      <c r="G141" s="9"/>
      <c r="H141" s="9"/>
      <c r="I141" s="9"/>
    </row>
    <row r="142" spans="1:9" x14ac:dyDescent="0.15">
      <c r="A142" s="9"/>
      <c r="B142" s="9"/>
      <c r="C142" s="9"/>
      <c r="D142" s="9"/>
      <c r="E142" s="9"/>
      <c r="F142" s="9"/>
      <c r="G142" s="9"/>
      <c r="H142" s="9"/>
      <c r="I142" s="9"/>
    </row>
    <row r="143" spans="1:9" x14ac:dyDescent="0.15">
      <c r="A143" s="9"/>
      <c r="B143" s="9"/>
      <c r="C143" s="9"/>
      <c r="D143" s="9"/>
      <c r="E143" s="9"/>
      <c r="F143" s="9"/>
      <c r="G143" s="9"/>
      <c r="H143" s="9"/>
      <c r="I143" s="9"/>
    </row>
    <row r="144" spans="1:9" x14ac:dyDescent="0.15">
      <c r="A144" s="9"/>
      <c r="B144" s="9"/>
      <c r="C144" s="9"/>
      <c r="D144" s="9"/>
      <c r="E144" s="9"/>
      <c r="F144" s="9"/>
      <c r="G144" s="9"/>
      <c r="H144" s="9"/>
      <c r="I144" s="9"/>
    </row>
    <row r="145" spans="1:9" x14ac:dyDescent="0.15">
      <c r="A145" s="9"/>
      <c r="B145" s="9"/>
      <c r="C145" s="9"/>
      <c r="D145" s="9"/>
      <c r="E145" s="9"/>
      <c r="F145" s="9"/>
      <c r="G145" s="9"/>
      <c r="H145" s="9"/>
      <c r="I145" s="9"/>
    </row>
    <row r="146" spans="1:9" x14ac:dyDescent="0.15">
      <c r="A146" s="9"/>
      <c r="B146" s="9"/>
      <c r="C146" s="9"/>
      <c r="D146" s="9"/>
      <c r="E146" s="9"/>
      <c r="F146" s="9"/>
      <c r="G146" s="9"/>
      <c r="H146" s="9"/>
      <c r="I146" s="9"/>
    </row>
    <row r="147" spans="1:9" x14ac:dyDescent="0.15">
      <c r="A147" s="9"/>
      <c r="B147" s="9"/>
      <c r="C147" s="9"/>
      <c r="D147" s="9"/>
      <c r="E147" s="9"/>
      <c r="F147" s="9"/>
      <c r="G147" s="9"/>
      <c r="H147" s="9"/>
      <c r="I147" s="9"/>
    </row>
    <row r="148" spans="1:9" x14ac:dyDescent="0.15">
      <c r="A148" s="9"/>
      <c r="B148" s="9"/>
      <c r="C148" s="9"/>
      <c r="D148" s="9"/>
      <c r="E148" s="9"/>
      <c r="F148" s="9"/>
      <c r="G148" s="9"/>
      <c r="H148" s="9"/>
      <c r="I148" s="9"/>
    </row>
    <row r="149" spans="1:9" x14ac:dyDescent="0.15">
      <c r="A149" s="9"/>
      <c r="B149" s="9"/>
      <c r="C149" s="9"/>
      <c r="D149" s="9"/>
      <c r="E149" s="9"/>
      <c r="F149" s="9"/>
      <c r="G149" s="9"/>
      <c r="H149" s="9"/>
      <c r="I149" s="9"/>
    </row>
    <row r="150" spans="1:9" x14ac:dyDescent="0.15">
      <c r="A150" s="9"/>
      <c r="B150" s="9"/>
      <c r="C150" s="9"/>
      <c r="D150" s="9"/>
      <c r="E150" s="9"/>
      <c r="F150" s="9"/>
      <c r="G150" s="9"/>
      <c r="H150" s="9"/>
      <c r="I150" s="9"/>
    </row>
    <row r="151" spans="1:9" x14ac:dyDescent="0.15">
      <c r="A151" s="9"/>
      <c r="B151" s="9"/>
      <c r="C151" s="9"/>
      <c r="D151" s="9"/>
      <c r="E151" s="9"/>
      <c r="F151" s="9"/>
      <c r="G151" s="9"/>
      <c r="H151" s="9"/>
      <c r="I151" s="9"/>
    </row>
    <row r="152" spans="1:9" x14ac:dyDescent="0.15">
      <c r="A152" s="9"/>
      <c r="B152" s="9"/>
      <c r="C152" s="9"/>
      <c r="D152" s="9"/>
      <c r="E152" s="9"/>
      <c r="F152" s="9"/>
      <c r="G152" s="9"/>
      <c r="H152" s="9"/>
      <c r="I152" s="9"/>
    </row>
    <row r="153" spans="1:9" x14ac:dyDescent="0.15">
      <c r="A153" s="9"/>
      <c r="B153" s="9"/>
      <c r="C153" s="9"/>
      <c r="D153" s="9"/>
      <c r="E153" s="9"/>
      <c r="F153" s="9"/>
      <c r="G153" s="9"/>
      <c r="H153" s="9"/>
      <c r="I153" s="9"/>
    </row>
    <row r="154" spans="1:9" x14ac:dyDescent="0.15">
      <c r="A154" s="9"/>
      <c r="B154" s="9"/>
      <c r="C154" s="9"/>
      <c r="D154" s="9"/>
      <c r="E154" s="9"/>
      <c r="F154" s="9"/>
      <c r="G154" s="9"/>
      <c r="H154" s="9"/>
      <c r="I154" s="9"/>
    </row>
    <row r="155" spans="1:9" x14ac:dyDescent="0.15">
      <c r="A155" s="9"/>
      <c r="B155" s="9"/>
      <c r="C155" s="9"/>
      <c r="D155" s="9"/>
      <c r="E155" s="9"/>
      <c r="F155" s="9"/>
      <c r="G155" s="9"/>
      <c r="H155" s="9"/>
      <c r="I155" s="9"/>
    </row>
    <row r="156" spans="1:9" x14ac:dyDescent="0.15">
      <c r="A156" s="9"/>
      <c r="B156" s="9"/>
      <c r="C156" s="9"/>
      <c r="D156" s="9"/>
      <c r="E156" s="9"/>
      <c r="F156" s="9"/>
      <c r="G156" s="9"/>
      <c r="H156" s="9"/>
      <c r="I156" s="9"/>
    </row>
    <row r="157" spans="1:9" x14ac:dyDescent="0.15">
      <c r="A157" s="9"/>
      <c r="B157" s="9"/>
      <c r="C157" s="9"/>
      <c r="D157" s="9"/>
      <c r="E157" s="9"/>
      <c r="F157" s="9"/>
      <c r="G157" s="9"/>
      <c r="H157" s="9"/>
      <c r="I157" s="9"/>
    </row>
    <row r="158" spans="1:9" x14ac:dyDescent="0.15">
      <c r="A158" s="9"/>
      <c r="B158" s="9"/>
      <c r="C158" s="9"/>
      <c r="D158" s="9"/>
      <c r="E158" s="9"/>
      <c r="F158" s="9"/>
      <c r="G158" s="9"/>
      <c r="H158" s="9"/>
      <c r="I158" s="9"/>
    </row>
    <row r="159" spans="1:9" x14ac:dyDescent="0.15">
      <c r="A159" s="9"/>
      <c r="B159" s="9"/>
      <c r="C159" s="9"/>
      <c r="D159" s="9"/>
      <c r="E159" s="9"/>
      <c r="F159" s="9"/>
      <c r="G159" s="9"/>
      <c r="H159" s="9"/>
      <c r="I159" s="9"/>
    </row>
    <row r="160" spans="1:9" x14ac:dyDescent="0.15">
      <c r="A160" s="9"/>
      <c r="B160" s="9"/>
      <c r="C160" s="9"/>
      <c r="D160" s="9"/>
      <c r="E160" s="9"/>
      <c r="F160" s="9"/>
      <c r="G160" s="9"/>
      <c r="H160" s="9"/>
      <c r="I160" s="9"/>
    </row>
    <row r="161" spans="1:9" x14ac:dyDescent="0.15">
      <c r="A161" s="9"/>
      <c r="B161" s="9"/>
      <c r="C161" s="9"/>
      <c r="D161" s="9"/>
      <c r="E161" s="9"/>
      <c r="F161" s="9"/>
      <c r="G161" s="9"/>
      <c r="H161" s="9"/>
      <c r="I161" s="9"/>
    </row>
    <row r="162" spans="1:9" x14ac:dyDescent="0.15">
      <c r="A162" s="9"/>
      <c r="B162" s="9"/>
      <c r="C162" s="9"/>
      <c r="D162" s="9"/>
      <c r="E162" s="9"/>
      <c r="F162" s="9"/>
      <c r="G162" s="9"/>
      <c r="H162" s="9"/>
      <c r="I162" s="9"/>
    </row>
    <row r="163" spans="1:9" x14ac:dyDescent="0.15">
      <c r="A163" s="9"/>
      <c r="B163" s="9"/>
      <c r="C163" s="9"/>
      <c r="D163" s="9"/>
      <c r="E163" s="9"/>
      <c r="F163" s="9"/>
      <c r="G163" s="9"/>
      <c r="H163" s="9"/>
      <c r="I163" s="9"/>
    </row>
    <row r="164" spans="1:9" x14ac:dyDescent="0.15">
      <c r="A164" s="9"/>
      <c r="B164" s="9"/>
      <c r="C164" s="9"/>
      <c r="D164" s="9"/>
      <c r="E164" s="9"/>
      <c r="F164" s="9"/>
      <c r="G164" s="9"/>
      <c r="H164" s="9"/>
      <c r="I164" s="9"/>
    </row>
    <row r="165" spans="1:9" x14ac:dyDescent="0.15">
      <c r="A165" s="9"/>
      <c r="B165" s="9"/>
      <c r="C165" s="9"/>
      <c r="D165" s="9"/>
      <c r="E165" s="9"/>
      <c r="F165" s="9"/>
      <c r="G165" s="9"/>
      <c r="H165" s="9"/>
      <c r="I165" s="9"/>
    </row>
    <row r="166" spans="1:9" x14ac:dyDescent="0.15">
      <c r="A166" s="9"/>
      <c r="B166" s="9"/>
      <c r="C166" s="9"/>
      <c r="D166" s="9"/>
      <c r="E166" s="9"/>
      <c r="F166" s="9"/>
      <c r="G166" s="9"/>
      <c r="H166" s="9"/>
      <c r="I166" s="9"/>
    </row>
    <row r="167" spans="1:9" x14ac:dyDescent="0.15">
      <c r="A167" s="9"/>
      <c r="B167" s="9"/>
      <c r="C167" s="9"/>
      <c r="D167" s="9"/>
      <c r="E167" s="9"/>
      <c r="F167" s="9"/>
      <c r="G167" s="9"/>
      <c r="H167" s="9"/>
      <c r="I167" s="9"/>
    </row>
    <row r="168" spans="1:9" x14ac:dyDescent="0.15">
      <c r="A168" s="9"/>
      <c r="B168" s="9"/>
      <c r="C168" s="9"/>
      <c r="D168" s="9"/>
      <c r="E168" s="9"/>
      <c r="F168" s="9"/>
      <c r="G168" s="9"/>
      <c r="H168" s="9"/>
      <c r="I168" s="9"/>
    </row>
    <row r="169" spans="1:9" x14ac:dyDescent="0.15">
      <c r="A169" s="9"/>
      <c r="B169" s="9"/>
      <c r="C169" s="9"/>
      <c r="D169" s="9"/>
      <c r="E169" s="9"/>
      <c r="F169" s="9"/>
      <c r="G169" s="9"/>
      <c r="H169" s="9"/>
      <c r="I169" s="9"/>
    </row>
    <row r="170" spans="1:9" x14ac:dyDescent="0.15">
      <c r="A170" s="9"/>
      <c r="B170" s="9"/>
      <c r="C170" s="9"/>
      <c r="D170" s="9"/>
      <c r="E170" s="9"/>
      <c r="F170" s="9"/>
      <c r="G170" s="9"/>
      <c r="H170" s="9"/>
      <c r="I170" s="9"/>
    </row>
    <row r="171" spans="1:9" x14ac:dyDescent="0.15">
      <c r="A171" s="9"/>
      <c r="B171" s="9"/>
      <c r="C171" s="9"/>
      <c r="D171" s="9"/>
      <c r="E171" s="9"/>
      <c r="F171" s="9"/>
      <c r="G171" s="9"/>
      <c r="H171" s="9"/>
      <c r="I171" s="9"/>
    </row>
    <row r="172" spans="1:9" x14ac:dyDescent="0.15">
      <c r="A172" s="9"/>
      <c r="B172" s="9"/>
      <c r="C172" s="9"/>
      <c r="D172" s="9"/>
      <c r="E172" s="9"/>
      <c r="F172" s="9"/>
      <c r="G172" s="9"/>
      <c r="H172" s="9"/>
      <c r="I172" s="9"/>
    </row>
    <row r="173" spans="1:9" x14ac:dyDescent="0.15">
      <c r="A173" s="9"/>
      <c r="B173" s="9"/>
      <c r="C173" s="9"/>
      <c r="D173" s="9"/>
      <c r="E173" s="9"/>
      <c r="F173" s="9"/>
      <c r="G173" s="9"/>
      <c r="H173" s="9"/>
      <c r="I173" s="9"/>
    </row>
    <row r="174" spans="1:9" x14ac:dyDescent="0.15">
      <c r="A174" s="9"/>
      <c r="B174" s="9"/>
      <c r="C174" s="9"/>
      <c r="D174" s="9"/>
      <c r="E174" s="9"/>
      <c r="F174" s="9"/>
      <c r="G174" s="9"/>
      <c r="H174" s="9"/>
      <c r="I174" s="9"/>
    </row>
    <row r="175" spans="1:9" x14ac:dyDescent="0.15">
      <c r="A175" s="9"/>
      <c r="B175" s="9"/>
      <c r="C175" s="9"/>
      <c r="D175" s="9"/>
      <c r="E175" s="9"/>
      <c r="F175" s="9"/>
      <c r="G175" s="9"/>
      <c r="H175" s="9"/>
      <c r="I175" s="9"/>
    </row>
    <row r="176" spans="1:9" x14ac:dyDescent="0.15">
      <c r="A176" s="9"/>
      <c r="B176" s="9"/>
      <c r="C176" s="9"/>
      <c r="D176" s="9"/>
      <c r="E176" s="9"/>
      <c r="F176" s="9"/>
      <c r="G176" s="9"/>
      <c r="H176" s="9"/>
      <c r="I176" s="9"/>
    </row>
    <row r="177" spans="1:9" x14ac:dyDescent="0.15">
      <c r="A177" s="9"/>
      <c r="B177" s="9"/>
      <c r="C177" s="9"/>
      <c r="D177" s="9"/>
      <c r="E177" s="9"/>
      <c r="F177" s="9"/>
      <c r="G177" s="9"/>
      <c r="H177" s="9"/>
      <c r="I177" s="9"/>
    </row>
    <row r="178" spans="1:9" x14ac:dyDescent="0.15">
      <c r="A178" s="9"/>
      <c r="B178" s="9"/>
      <c r="C178" s="9"/>
      <c r="D178" s="9"/>
      <c r="E178" s="9"/>
      <c r="F178" s="9"/>
      <c r="G178" s="9"/>
      <c r="H178" s="9"/>
      <c r="I178" s="9"/>
    </row>
    <row r="179" spans="1:9" x14ac:dyDescent="0.15">
      <c r="A179" s="9"/>
      <c r="B179" s="9"/>
      <c r="C179" s="9"/>
      <c r="D179" s="9"/>
      <c r="E179" s="9"/>
      <c r="F179" s="9"/>
      <c r="G179" s="9"/>
      <c r="H179" s="9"/>
      <c r="I179" s="9"/>
    </row>
    <row r="180" spans="1:9" x14ac:dyDescent="0.15">
      <c r="A180" s="9"/>
      <c r="B180" s="9"/>
      <c r="C180" s="9"/>
      <c r="D180" s="9"/>
      <c r="E180" s="9"/>
      <c r="F180" s="9"/>
      <c r="G180" s="9"/>
      <c r="H180" s="9"/>
      <c r="I180" s="9"/>
    </row>
    <row r="181" spans="1:9" x14ac:dyDescent="0.15">
      <c r="A181" s="9"/>
      <c r="B181" s="9"/>
      <c r="C181" s="9"/>
      <c r="D181" s="9"/>
      <c r="E181" s="9"/>
      <c r="F181" s="9"/>
      <c r="G181" s="9"/>
      <c r="H181" s="9"/>
      <c r="I181" s="9"/>
    </row>
    <row r="182" spans="1:9" x14ac:dyDescent="0.15">
      <c r="A182" s="9"/>
      <c r="B182" s="9"/>
      <c r="C182" s="9"/>
      <c r="D182" s="9"/>
      <c r="E182" s="9"/>
      <c r="F182" s="9"/>
      <c r="G182" s="9"/>
      <c r="H182" s="9"/>
      <c r="I182" s="9"/>
    </row>
    <row r="183" spans="1:9" x14ac:dyDescent="0.15">
      <c r="A183" s="9"/>
      <c r="B183" s="9"/>
      <c r="C183" s="9"/>
      <c r="D183" s="9"/>
      <c r="E183" s="9"/>
      <c r="F183" s="9"/>
      <c r="G183" s="9"/>
      <c r="H183" s="9"/>
      <c r="I183" s="9"/>
    </row>
    <row r="184" spans="1:9" x14ac:dyDescent="0.15">
      <c r="A184" s="9"/>
      <c r="B184" s="9"/>
      <c r="C184" s="9"/>
      <c r="D184" s="9"/>
      <c r="E184" s="9"/>
      <c r="F184" s="9"/>
      <c r="G184" s="9"/>
      <c r="H184" s="9"/>
      <c r="I184" s="9"/>
    </row>
    <row r="185" spans="1:9" x14ac:dyDescent="0.15">
      <c r="A185" s="9"/>
      <c r="B185" s="9"/>
      <c r="C185" s="9"/>
      <c r="D185" s="9"/>
      <c r="E185" s="9"/>
      <c r="F185" s="9"/>
      <c r="G185" s="9"/>
      <c r="H185" s="9"/>
      <c r="I185" s="9"/>
    </row>
    <row r="186" spans="1:9" x14ac:dyDescent="0.15">
      <c r="A186" s="9"/>
      <c r="B186" s="9"/>
      <c r="C186" s="9"/>
      <c r="D186" s="9"/>
      <c r="E186" s="9"/>
      <c r="F186" s="9"/>
      <c r="G186" s="9"/>
      <c r="H186" s="9"/>
      <c r="I186" s="9"/>
    </row>
    <row r="187" spans="1:9" x14ac:dyDescent="0.15">
      <c r="A187" s="9"/>
      <c r="B187" s="9"/>
      <c r="C187" s="9"/>
      <c r="D187" s="9"/>
      <c r="E187" s="9"/>
      <c r="F187" s="9"/>
      <c r="G187" s="9"/>
      <c r="H187" s="9"/>
      <c r="I187" s="9"/>
    </row>
    <row r="188" spans="1:9" x14ac:dyDescent="0.15">
      <c r="A188" s="9"/>
      <c r="B188" s="9"/>
      <c r="C188" s="9"/>
      <c r="D188" s="9"/>
      <c r="E188" s="9"/>
      <c r="F188" s="9"/>
      <c r="G188" s="9"/>
      <c r="H188" s="9"/>
      <c r="I188" s="9"/>
    </row>
    <row r="189" spans="1:9" x14ac:dyDescent="0.15">
      <c r="A189" s="9"/>
      <c r="B189" s="9"/>
      <c r="C189" s="9"/>
      <c r="D189" s="9"/>
      <c r="E189" s="9"/>
      <c r="F189" s="9"/>
      <c r="G189" s="9"/>
      <c r="H189" s="9"/>
      <c r="I189" s="9"/>
    </row>
    <row r="190" spans="1:9" x14ac:dyDescent="0.15">
      <c r="A190" s="9"/>
      <c r="B190" s="9"/>
      <c r="C190" s="9"/>
      <c r="D190" s="9"/>
      <c r="E190" s="9"/>
      <c r="F190" s="9"/>
      <c r="G190" s="9"/>
      <c r="H190" s="9"/>
      <c r="I190" s="9"/>
    </row>
    <row r="191" spans="1:9" x14ac:dyDescent="0.15">
      <c r="A191" s="9"/>
      <c r="B191" s="9"/>
      <c r="C191" s="9"/>
      <c r="D191" s="9"/>
      <c r="E191" s="9"/>
      <c r="F191" s="9"/>
      <c r="G191" s="9"/>
      <c r="H191" s="9"/>
      <c r="I191" s="9"/>
    </row>
    <row r="192" spans="1:9" x14ac:dyDescent="0.15">
      <c r="A192" s="9"/>
      <c r="B192" s="9"/>
      <c r="C192" s="9"/>
      <c r="D192" s="9"/>
      <c r="E192" s="9"/>
      <c r="F192" s="9"/>
      <c r="G192" s="9"/>
      <c r="H192" s="9"/>
      <c r="I192" s="9"/>
    </row>
    <row r="193" spans="1:9" x14ac:dyDescent="0.15">
      <c r="A193" s="9"/>
      <c r="B193" s="9"/>
      <c r="C193" s="9"/>
      <c r="D193" s="9"/>
      <c r="E193" s="9"/>
      <c r="F193" s="9"/>
      <c r="G193" s="9"/>
      <c r="H193" s="9"/>
      <c r="I193" s="9"/>
    </row>
    <row r="194" spans="1:9" x14ac:dyDescent="0.15">
      <c r="A194" s="9"/>
      <c r="B194" s="9"/>
      <c r="C194" s="9"/>
      <c r="D194" s="9"/>
      <c r="E194" s="9"/>
      <c r="F194" s="9"/>
      <c r="G194" s="9"/>
      <c r="H194" s="9"/>
      <c r="I194" s="9"/>
    </row>
    <row r="195" spans="1:9" x14ac:dyDescent="0.15">
      <c r="A195" s="9"/>
      <c r="B195" s="9"/>
      <c r="C195" s="9"/>
      <c r="D195" s="9"/>
      <c r="E195" s="9"/>
      <c r="F195" s="9"/>
      <c r="G195" s="9"/>
      <c r="H195" s="9"/>
      <c r="I195" s="9"/>
    </row>
    <row r="196" spans="1:9" x14ac:dyDescent="0.15">
      <c r="A196" s="9"/>
      <c r="B196" s="9"/>
      <c r="C196" s="9"/>
      <c r="D196" s="9"/>
      <c r="E196" s="9"/>
      <c r="F196" s="9"/>
      <c r="G196" s="9"/>
      <c r="H196" s="9"/>
      <c r="I196" s="9"/>
    </row>
    <row r="197" spans="1:9" x14ac:dyDescent="0.15">
      <c r="A197" s="9"/>
      <c r="B197" s="9"/>
      <c r="C197" s="9"/>
      <c r="D197" s="9"/>
      <c r="E197" s="9"/>
      <c r="F197" s="9"/>
      <c r="G197" s="9"/>
      <c r="H197" s="9"/>
      <c r="I197" s="9"/>
    </row>
    <row r="198" spans="1:9" x14ac:dyDescent="0.15">
      <c r="A198" s="9"/>
      <c r="B198" s="9"/>
      <c r="C198" s="9"/>
      <c r="D198" s="9"/>
      <c r="E198" s="9"/>
      <c r="F198" s="9"/>
      <c r="G198" s="9"/>
      <c r="H198" s="9"/>
      <c r="I198" s="9"/>
    </row>
    <row r="199" spans="1:9" x14ac:dyDescent="0.15">
      <c r="A199" s="9"/>
      <c r="B199" s="9"/>
      <c r="C199" s="9"/>
      <c r="D199" s="9"/>
      <c r="E199" s="9"/>
      <c r="F199" s="9"/>
      <c r="G199" s="9"/>
      <c r="H199" s="9"/>
      <c r="I199" s="9"/>
    </row>
    <row r="200" spans="1:9" x14ac:dyDescent="0.15">
      <c r="A200" s="9"/>
      <c r="B200" s="9"/>
      <c r="C200" s="9"/>
      <c r="D200" s="9"/>
      <c r="E200" s="9"/>
      <c r="F200" s="9"/>
      <c r="G200" s="9"/>
      <c r="H200" s="9"/>
      <c r="I200" s="9"/>
    </row>
    <row r="201" spans="1:9" x14ac:dyDescent="0.15">
      <c r="A201" s="9"/>
      <c r="B201" s="9"/>
      <c r="C201" s="9"/>
      <c r="D201" s="9"/>
      <c r="E201" s="9"/>
      <c r="F201" s="9"/>
      <c r="G201" s="9"/>
      <c r="H201" s="9"/>
      <c r="I201" s="9"/>
    </row>
    <row r="202" spans="1:9" x14ac:dyDescent="0.15">
      <c r="A202" s="9"/>
      <c r="B202" s="9"/>
      <c r="C202" s="9"/>
      <c r="D202" s="9"/>
      <c r="E202" s="9"/>
      <c r="F202" s="9"/>
      <c r="G202" s="9"/>
      <c r="H202" s="9"/>
      <c r="I202" s="9"/>
    </row>
    <row r="203" spans="1:9" x14ac:dyDescent="0.15">
      <c r="A203" s="9"/>
      <c r="B203" s="9"/>
      <c r="C203" s="9"/>
      <c r="D203" s="9"/>
      <c r="E203" s="9"/>
      <c r="F203" s="9"/>
      <c r="G203" s="9"/>
      <c r="H203" s="9"/>
      <c r="I203" s="9"/>
    </row>
    <row r="204" spans="1:9" x14ac:dyDescent="0.15">
      <c r="A204" s="9"/>
      <c r="B204" s="9"/>
      <c r="C204" s="9"/>
      <c r="D204" s="9"/>
      <c r="E204" s="9"/>
      <c r="F204" s="9"/>
      <c r="G204" s="9"/>
      <c r="H204" s="9"/>
      <c r="I204" s="9"/>
    </row>
    <row r="205" spans="1:9" x14ac:dyDescent="0.15">
      <c r="A205" s="9"/>
      <c r="B205" s="9"/>
      <c r="C205" s="9"/>
      <c r="D205" s="9"/>
      <c r="E205" s="9"/>
      <c r="F205" s="9"/>
      <c r="G205" s="9"/>
      <c r="H205" s="9"/>
      <c r="I205" s="9"/>
    </row>
    <row r="206" spans="1:9" x14ac:dyDescent="0.15">
      <c r="A206" s="9"/>
      <c r="B206" s="9"/>
      <c r="C206" s="9"/>
      <c r="D206" s="9"/>
      <c r="E206" s="9"/>
      <c r="F206" s="9"/>
      <c r="G206" s="9"/>
      <c r="H206" s="9"/>
      <c r="I206" s="9"/>
    </row>
    <row r="207" spans="1:9" x14ac:dyDescent="0.15">
      <c r="A207" s="9"/>
      <c r="B207" s="9"/>
      <c r="C207" s="9"/>
      <c r="D207" s="9"/>
      <c r="E207" s="9"/>
      <c r="F207" s="9"/>
      <c r="G207" s="9"/>
      <c r="H207" s="9"/>
      <c r="I207" s="9"/>
    </row>
    <row r="208" spans="1:9" x14ac:dyDescent="0.15">
      <c r="A208" s="9"/>
      <c r="B208" s="9"/>
      <c r="C208" s="9"/>
      <c r="D208" s="9"/>
      <c r="E208" s="9"/>
      <c r="F208" s="9"/>
      <c r="G208" s="9"/>
      <c r="H208" s="9"/>
      <c r="I208" s="9"/>
    </row>
    <row r="209" spans="1:9" x14ac:dyDescent="0.15">
      <c r="A209" s="9"/>
      <c r="B209" s="9"/>
      <c r="C209" s="9"/>
      <c r="D209" s="9"/>
      <c r="E209" s="9"/>
      <c r="F209" s="9"/>
      <c r="G209" s="9"/>
      <c r="H209" s="9"/>
      <c r="I209" s="9"/>
    </row>
    <row r="210" spans="1:9" x14ac:dyDescent="0.15">
      <c r="A210" s="9"/>
      <c r="B210" s="9"/>
      <c r="C210" s="9"/>
      <c r="D210" s="9"/>
      <c r="E210" s="9"/>
      <c r="F210" s="9"/>
      <c r="G210" s="9"/>
      <c r="H210" s="9"/>
      <c r="I210" s="9"/>
    </row>
    <row r="211" spans="1:9" x14ac:dyDescent="0.15">
      <c r="A211" s="9"/>
      <c r="B211" s="9"/>
      <c r="C211" s="9"/>
      <c r="D211" s="9"/>
      <c r="E211" s="9"/>
      <c r="F211" s="9"/>
      <c r="G211" s="9"/>
      <c r="H211" s="9"/>
      <c r="I211" s="9"/>
    </row>
    <row r="212" spans="1:9" x14ac:dyDescent="0.15">
      <c r="A212" s="9"/>
      <c r="B212" s="9"/>
      <c r="C212" s="9"/>
      <c r="D212" s="9"/>
      <c r="E212" s="9"/>
      <c r="F212" s="9"/>
      <c r="G212" s="9"/>
      <c r="H212" s="9"/>
      <c r="I212" s="9"/>
    </row>
    <row r="213" spans="1:9" x14ac:dyDescent="0.15">
      <c r="A213" s="9"/>
      <c r="B213" s="9"/>
      <c r="C213" s="9"/>
      <c r="D213" s="9"/>
      <c r="E213" s="9"/>
      <c r="F213" s="9"/>
      <c r="G213" s="9"/>
      <c r="H213" s="9"/>
      <c r="I213" s="9"/>
    </row>
    <row r="214" spans="1:9" x14ac:dyDescent="0.15">
      <c r="A214" s="9"/>
      <c r="B214" s="9"/>
      <c r="C214" s="9"/>
      <c r="D214" s="9"/>
      <c r="E214" s="9"/>
      <c r="F214" s="9"/>
      <c r="G214" s="9"/>
      <c r="H214" s="9"/>
      <c r="I214" s="9"/>
    </row>
    <row r="215" spans="1:9" x14ac:dyDescent="0.15">
      <c r="A215" s="9"/>
      <c r="B215" s="9"/>
      <c r="C215" s="9"/>
      <c r="D215" s="9"/>
      <c r="E215" s="9"/>
      <c r="F215" s="9"/>
      <c r="G215" s="9"/>
      <c r="H215" s="9"/>
      <c r="I215" s="9"/>
    </row>
    <row r="216" spans="1:9" x14ac:dyDescent="0.15">
      <c r="A216" s="9"/>
      <c r="B216" s="9"/>
      <c r="C216" s="9"/>
      <c r="D216" s="9"/>
      <c r="E216" s="9"/>
      <c r="F216" s="9"/>
      <c r="G216" s="9"/>
      <c r="H216" s="9"/>
      <c r="I216" s="9"/>
    </row>
    <row r="217" spans="1:9" x14ac:dyDescent="0.15">
      <c r="A217" s="9"/>
      <c r="B217" s="9"/>
      <c r="C217" s="9"/>
      <c r="D217" s="9"/>
      <c r="E217" s="9"/>
      <c r="F217" s="9"/>
      <c r="G217" s="9"/>
      <c r="H217" s="9"/>
      <c r="I217" s="9"/>
    </row>
    <row r="218" spans="1:9" x14ac:dyDescent="0.15">
      <c r="A218" s="9"/>
      <c r="B218" s="9"/>
      <c r="C218" s="9"/>
      <c r="D218" s="9"/>
      <c r="E218" s="9"/>
      <c r="F218" s="9"/>
      <c r="G218" s="9"/>
      <c r="H218" s="9"/>
      <c r="I218" s="9"/>
    </row>
    <row r="219" spans="1:9" x14ac:dyDescent="0.15">
      <c r="A219" s="9"/>
      <c r="B219" s="9"/>
      <c r="C219" s="9"/>
      <c r="D219" s="9"/>
      <c r="E219" s="9"/>
      <c r="F219" s="9"/>
      <c r="G219" s="9"/>
      <c r="H219" s="9"/>
      <c r="I219" s="9"/>
    </row>
    <row r="220" spans="1:9" x14ac:dyDescent="0.15">
      <c r="A220" s="9"/>
      <c r="B220" s="9"/>
      <c r="C220" s="9"/>
      <c r="D220" s="9"/>
      <c r="E220" s="9"/>
      <c r="F220" s="9"/>
      <c r="G220" s="9"/>
      <c r="H220" s="9"/>
      <c r="I220" s="9"/>
    </row>
    <row r="221" spans="1:9" x14ac:dyDescent="0.15">
      <c r="A221" s="9"/>
      <c r="B221" s="9"/>
      <c r="C221" s="9"/>
      <c r="D221" s="9"/>
      <c r="E221" s="9"/>
      <c r="F221" s="9"/>
      <c r="G221" s="9"/>
      <c r="H221" s="9"/>
      <c r="I221" s="9"/>
    </row>
    <row r="222" spans="1:9" x14ac:dyDescent="0.15">
      <c r="A222" s="9"/>
      <c r="B222" s="9"/>
      <c r="C222" s="9"/>
      <c r="D222" s="9"/>
      <c r="E222" s="9"/>
      <c r="F222" s="9"/>
      <c r="G222" s="9"/>
      <c r="H222" s="9"/>
      <c r="I222" s="9"/>
    </row>
    <row r="223" spans="1:9" x14ac:dyDescent="0.15">
      <c r="A223" s="9"/>
      <c r="B223" s="9"/>
      <c r="C223" s="9"/>
      <c r="D223" s="9"/>
      <c r="E223" s="9"/>
      <c r="F223" s="9"/>
      <c r="G223" s="9"/>
      <c r="H223" s="9"/>
      <c r="I223" s="9"/>
    </row>
    <row r="224" spans="1:9" x14ac:dyDescent="0.15">
      <c r="A224" s="9"/>
      <c r="B224" s="9"/>
      <c r="C224" s="9"/>
      <c r="D224" s="9"/>
      <c r="E224" s="9"/>
      <c r="F224" s="9"/>
      <c r="G224" s="9"/>
      <c r="H224" s="9"/>
      <c r="I224" s="9"/>
    </row>
    <row r="225" spans="1:9" x14ac:dyDescent="0.15">
      <c r="A225" s="9"/>
      <c r="B225" s="9"/>
      <c r="C225" s="9"/>
      <c r="D225" s="9"/>
      <c r="E225" s="9"/>
      <c r="F225" s="9"/>
      <c r="G225" s="9"/>
      <c r="H225" s="9"/>
      <c r="I225" s="9"/>
    </row>
    <row r="226" spans="1:9" x14ac:dyDescent="0.15">
      <c r="A226" s="9"/>
      <c r="B226" s="9"/>
      <c r="C226" s="9"/>
      <c r="D226" s="9"/>
      <c r="E226" s="9"/>
      <c r="F226" s="9"/>
      <c r="G226" s="9"/>
      <c r="H226" s="9"/>
      <c r="I226" s="9"/>
    </row>
    <row r="227" spans="1:9" x14ac:dyDescent="0.15">
      <c r="A227" s="9"/>
      <c r="B227" s="9"/>
      <c r="C227" s="9"/>
      <c r="D227" s="9"/>
      <c r="E227" s="9"/>
      <c r="F227" s="9"/>
      <c r="G227" s="9"/>
      <c r="H227" s="9"/>
      <c r="I227" s="9"/>
    </row>
    <row r="228" spans="1:9" x14ac:dyDescent="0.15">
      <c r="A228" s="9"/>
      <c r="B228" s="9"/>
      <c r="C228" s="9"/>
      <c r="D228" s="9"/>
      <c r="E228" s="9"/>
      <c r="F228" s="9"/>
      <c r="G228" s="9"/>
      <c r="H228" s="9"/>
      <c r="I228" s="9"/>
    </row>
    <row r="229" spans="1:9" x14ac:dyDescent="0.15">
      <c r="A229" s="9"/>
      <c r="B229" s="9"/>
      <c r="C229" s="9"/>
      <c r="D229" s="9"/>
      <c r="E229" s="9"/>
      <c r="F229" s="9"/>
      <c r="G229" s="9"/>
      <c r="H229" s="9"/>
      <c r="I229" s="9"/>
    </row>
    <row r="230" spans="1:9" x14ac:dyDescent="0.15">
      <c r="A230" s="9"/>
      <c r="B230" s="9"/>
      <c r="C230" s="9"/>
      <c r="D230" s="9"/>
      <c r="E230" s="9"/>
      <c r="F230" s="9"/>
      <c r="G230" s="9"/>
      <c r="H230" s="9"/>
      <c r="I230" s="9"/>
    </row>
    <row r="231" spans="1:9" x14ac:dyDescent="0.15">
      <c r="A231" s="9"/>
      <c r="B231" s="9"/>
      <c r="C231" s="9"/>
      <c r="D231" s="9"/>
      <c r="E231" s="9"/>
      <c r="F231" s="9"/>
      <c r="G231" s="9"/>
      <c r="H231" s="9"/>
      <c r="I231" s="9"/>
    </row>
    <row r="232" spans="1:9" x14ac:dyDescent="0.15">
      <c r="A232" s="9"/>
      <c r="B232" s="9"/>
      <c r="C232" s="9"/>
      <c r="D232" s="9"/>
      <c r="E232" s="9"/>
      <c r="F232" s="9"/>
      <c r="G232" s="9"/>
      <c r="H232" s="9"/>
      <c r="I232" s="9"/>
    </row>
    <row r="233" spans="1:9" x14ac:dyDescent="0.15">
      <c r="A233" s="9"/>
      <c r="B233" s="9"/>
      <c r="C233" s="9"/>
      <c r="D233" s="9"/>
      <c r="E233" s="9"/>
      <c r="F233" s="9"/>
      <c r="G233" s="9"/>
      <c r="H233" s="9"/>
      <c r="I233" s="9"/>
    </row>
    <row r="234" spans="1:9" x14ac:dyDescent="0.15">
      <c r="A234" s="9"/>
      <c r="B234" s="9"/>
      <c r="C234" s="9"/>
      <c r="D234" s="9"/>
      <c r="E234" s="9"/>
      <c r="F234" s="9"/>
      <c r="G234" s="9"/>
      <c r="H234" s="9"/>
      <c r="I234" s="9"/>
    </row>
    <row r="235" spans="1:9" x14ac:dyDescent="0.15">
      <c r="A235" s="9"/>
      <c r="B235" s="9"/>
      <c r="C235" s="9"/>
      <c r="D235" s="9"/>
      <c r="E235" s="9"/>
      <c r="F235" s="9"/>
      <c r="G235" s="9"/>
      <c r="H235" s="9"/>
      <c r="I235" s="9"/>
    </row>
    <row r="236" spans="1:9" x14ac:dyDescent="0.15">
      <c r="A236" s="9"/>
      <c r="B236" s="9"/>
      <c r="C236" s="9"/>
      <c r="D236" s="9"/>
      <c r="E236" s="9"/>
      <c r="F236" s="9"/>
      <c r="G236" s="9"/>
      <c r="H236" s="9"/>
      <c r="I236" s="9"/>
    </row>
    <row r="237" spans="1:9" x14ac:dyDescent="0.15">
      <c r="A237" s="9"/>
      <c r="B237" s="9"/>
      <c r="C237" s="9"/>
      <c r="D237" s="9"/>
      <c r="E237" s="9"/>
      <c r="F237" s="9"/>
      <c r="G237" s="9"/>
      <c r="H237" s="9"/>
      <c r="I237" s="9"/>
    </row>
    <row r="238" spans="1:9" x14ac:dyDescent="0.15">
      <c r="A238" s="9"/>
      <c r="B238" s="9"/>
      <c r="C238" s="9"/>
      <c r="D238" s="9"/>
      <c r="E238" s="9"/>
      <c r="F238" s="9"/>
      <c r="G238" s="9"/>
      <c r="H238" s="9"/>
      <c r="I238" s="9"/>
    </row>
    <row r="239" spans="1:9" x14ac:dyDescent="0.15">
      <c r="A239" s="9"/>
      <c r="B239" s="9"/>
      <c r="C239" s="9"/>
      <c r="D239" s="9"/>
      <c r="E239" s="9"/>
      <c r="F239" s="9"/>
      <c r="G239" s="9"/>
      <c r="H239" s="9"/>
      <c r="I239" s="9"/>
    </row>
    <row r="240" spans="1:9" x14ac:dyDescent="0.15">
      <c r="A240" s="9"/>
      <c r="B240" s="9"/>
      <c r="C240" s="9"/>
      <c r="D240" s="9"/>
      <c r="E240" s="9"/>
      <c r="F240" s="9"/>
      <c r="G240" s="9"/>
      <c r="H240" s="9"/>
      <c r="I240" s="9"/>
    </row>
    <row r="241" spans="1:9" x14ac:dyDescent="0.15">
      <c r="A241" s="9"/>
      <c r="B241" s="9"/>
      <c r="C241" s="9"/>
      <c r="D241" s="9"/>
      <c r="E241" s="9"/>
      <c r="F241" s="9"/>
      <c r="G241" s="9"/>
      <c r="H241" s="9"/>
      <c r="I241" s="9"/>
    </row>
    <row r="242" spans="1:9" x14ac:dyDescent="0.15">
      <c r="A242" s="9"/>
      <c r="B242" s="9"/>
      <c r="C242" s="9"/>
      <c r="D242" s="9"/>
      <c r="E242" s="9"/>
      <c r="F242" s="9"/>
      <c r="G242" s="9"/>
      <c r="H242" s="9"/>
      <c r="I242" s="9"/>
    </row>
    <row r="243" spans="1:9" x14ac:dyDescent="0.15">
      <c r="A243" s="9"/>
      <c r="B243" s="9"/>
      <c r="C243" s="9"/>
      <c r="D243" s="9"/>
      <c r="E243" s="9"/>
      <c r="F243" s="9"/>
      <c r="G243" s="9"/>
      <c r="H243" s="9"/>
      <c r="I243" s="9"/>
    </row>
    <row r="244" spans="1:9" x14ac:dyDescent="0.15">
      <c r="A244" s="9"/>
      <c r="B244" s="9"/>
      <c r="C244" s="9"/>
      <c r="D244" s="9"/>
      <c r="E244" s="9"/>
      <c r="F244" s="9"/>
      <c r="G244" s="9"/>
      <c r="H244" s="9"/>
      <c r="I244" s="9"/>
    </row>
    <row r="245" spans="1:9" x14ac:dyDescent="0.15">
      <c r="A245" s="9"/>
      <c r="B245" s="9"/>
      <c r="C245" s="9"/>
      <c r="D245" s="9"/>
      <c r="E245" s="9"/>
      <c r="F245" s="9"/>
      <c r="G245" s="9"/>
      <c r="H245" s="9"/>
      <c r="I245" s="9"/>
    </row>
    <row r="246" spans="1:9" x14ac:dyDescent="0.15">
      <c r="A246" s="9"/>
      <c r="B246" s="9"/>
      <c r="C246" s="9"/>
      <c r="D246" s="9"/>
      <c r="E246" s="9"/>
      <c r="F246" s="9"/>
      <c r="G246" s="9"/>
      <c r="H246" s="9"/>
      <c r="I246" s="9"/>
    </row>
    <row r="247" spans="1:9" x14ac:dyDescent="0.15">
      <c r="A247" s="9"/>
      <c r="B247" s="9"/>
      <c r="C247" s="9"/>
      <c r="D247" s="9"/>
      <c r="E247" s="9"/>
      <c r="F247" s="9"/>
      <c r="G247" s="9"/>
      <c r="H247" s="9"/>
      <c r="I247" s="9"/>
    </row>
    <row r="248" spans="1:9" x14ac:dyDescent="0.15">
      <c r="A248" s="9"/>
      <c r="B248" s="9"/>
      <c r="C248" s="9"/>
      <c r="D248" s="9"/>
      <c r="E248" s="9"/>
      <c r="F248" s="9"/>
      <c r="G248" s="9"/>
      <c r="H248" s="9"/>
      <c r="I248" s="9"/>
    </row>
    <row r="249" spans="1:9" x14ac:dyDescent="0.15">
      <c r="A249" s="9"/>
      <c r="B249" s="9"/>
      <c r="C249" s="9"/>
      <c r="D249" s="9"/>
      <c r="E249" s="9"/>
      <c r="F249" s="9"/>
      <c r="G249" s="9"/>
      <c r="H249" s="9"/>
      <c r="I249" s="9"/>
    </row>
    <row r="250" spans="1:9" x14ac:dyDescent="0.15">
      <c r="A250" s="9"/>
      <c r="B250" s="9"/>
      <c r="C250" s="9"/>
      <c r="D250" s="9"/>
      <c r="E250" s="9"/>
      <c r="F250" s="9"/>
      <c r="G250" s="9"/>
      <c r="H250" s="9"/>
      <c r="I250" s="9"/>
    </row>
    <row r="251" spans="1:9" x14ac:dyDescent="0.15">
      <c r="A251" s="9"/>
      <c r="B251" s="9"/>
      <c r="C251" s="9"/>
      <c r="D251" s="9"/>
      <c r="E251" s="9"/>
      <c r="F251" s="9"/>
      <c r="G251" s="9"/>
      <c r="H251" s="9"/>
      <c r="I251" s="9"/>
    </row>
    <row r="252" spans="1:9" x14ac:dyDescent="0.15">
      <c r="A252" s="9"/>
      <c r="B252" s="9"/>
      <c r="C252" s="9"/>
      <c r="D252" s="9"/>
      <c r="E252" s="9"/>
      <c r="F252" s="9"/>
      <c r="G252" s="9"/>
      <c r="H252" s="9"/>
      <c r="I252" s="9"/>
    </row>
    <row r="253" spans="1:9" x14ac:dyDescent="0.15">
      <c r="A253" s="9"/>
      <c r="B253" s="9"/>
      <c r="C253" s="9"/>
      <c r="D253" s="9"/>
      <c r="E253" s="9"/>
      <c r="F253" s="9"/>
      <c r="G253" s="9"/>
      <c r="H253" s="9"/>
      <c r="I253" s="9"/>
    </row>
    <row r="254" spans="1:9" x14ac:dyDescent="0.15">
      <c r="A254" s="9"/>
      <c r="B254" s="9"/>
      <c r="C254" s="9"/>
      <c r="D254" s="9"/>
      <c r="E254" s="9"/>
      <c r="F254" s="9"/>
      <c r="G254" s="9"/>
      <c r="H254" s="9"/>
      <c r="I254" s="9"/>
    </row>
    <row r="255" spans="1:9" x14ac:dyDescent="0.15">
      <c r="A255" s="9"/>
      <c r="B255" s="9"/>
      <c r="C255" s="9"/>
      <c r="D255" s="9"/>
      <c r="E255" s="9"/>
      <c r="F255" s="9"/>
      <c r="G255" s="9"/>
      <c r="H255" s="9"/>
      <c r="I255" s="9"/>
    </row>
    <row r="256" spans="1:9" x14ac:dyDescent="0.15">
      <c r="A256" s="9"/>
      <c r="B256" s="9"/>
      <c r="C256" s="9"/>
      <c r="D256" s="9"/>
      <c r="E256" s="9"/>
      <c r="F256" s="9"/>
      <c r="G256" s="9"/>
      <c r="H256" s="9"/>
      <c r="I256" s="9"/>
    </row>
    <row r="257" spans="1:9" x14ac:dyDescent="0.15">
      <c r="A257" s="9"/>
      <c r="B257" s="9"/>
      <c r="C257" s="9"/>
      <c r="D257" s="9"/>
      <c r="E257" s="9"/>
      <c r="F257" s="9"/>
      <c r="G257" s="9"/>
      <c r="H257" s="9"/>
      <c r="I257" s="9"/>
    </row>
    <row r="258" spans="1:9" x14ac:dyDescent="0.15">
      <c r="A258" s="9"/>
      <c r="B258" s="9"/>
      <c r="C258" s="9"/>
      <c r="D258" s="9"/>
      <c r="E258" s="9"/>
      <c r="F258" s="9"/>
      <c r="G258" s="9"/>
      <c r="H258" s="9"/>
      <c r="I258" s="9"/>
    </row>
    <row r="259" spans="1:9" x14ac:dyDescent="0.15">
      <c r="A259" s="9"/>
      <c r="B259" s="9"/>
      <c r="C259" s="9"/>
      <c r="D259" s="9"/>
      <c r="E259" s="9"/>
      <c r="F259" s="9"/>
      <c r="G259" s="9"/>
      <c r="H259" s="9"/>
      <c r="I259" s="9"/>
    </row>
    <row r="260" spans="1:9" x14ac:dyDescent="0.15">
      <c r="A260" s="9"/>
      <c r="B260" s="9"/>
      <c r="C260" s="9"/>
      <c r="D260" s="9"/>
      <c r="E260" s="9"/>
      <c r="F260" s="9"/>
      <c r="G260" s="9"/>
      <c r="H260" s="9"/>
      <c r="I260" s="9"/>
    </row>
    <row r="261" spans="1:9" x14ac:dyDescent="0.15">
      <c r="A261" s="9"/>
      <c r="B261" s="9"/>
      <c r="C261" s="9"/>
      <c r="D261" s="9"/>
      <c r="E261" s="9"/>
      <c r="F261" s="9"/>
      <c r="G261" s="9"/>
      <c r="H261" s="9"/>
      <c r="I261" s="9"/>
    </row>
    <row r="262" spans="1:9" x14ac:dyDescent="0.15">
      <c r="A262" s="9"/>
      <c r="B262" s="9"/>
      <c r="C262" s="9"/>
      <c r="D262" s="9"/>
      <c r="E262" s="9"/>
      <c r="F262" s="9"/>
      <c r="G262" s="9"/>
      <c r="H262" s="9"/>
      <c r="I262" s="9"/>
    </row>
    <row r="263" spans="1:9" x14ac:dyDescent="0.15">
      <c r="A263" s="9"/>
      <c r="B263" s="9"/>
      <c r="C263" s="9"/>
      <c r="D263" s="9"/>
      <c r="E263" s="9"/>
      <c r="F263" s="9"/>
      <c r="G263" s="9"/>
      <c r="H263" s="9"/>
      <c r="I263" s="9"/>
    </row>
    <row r="264" spans="1:9" x14ac:dyDescent="0.15">
      <c r="A264" s="9"/>
      <c r="B264" s="9"/>
      <c r="C264" s="9"/>
      <c r="D264" s="9"/>
      <c r="E264" s="9"/>
      <c r="F264" s="9"/>
      <c r="G264" s="9"/>
      <c r="H264" s="9"/>
      <c r="I264" s="9"/>
    </row>
    <row r="265" spans="1:9" x14ac:dyDescent="0.15">
      <c r="A265" s="9"/>
      <c r="B265" s="9"/>
      <c r="C265" s="9"/>
      <c r="D265" s="9"/>
      <c r="E265" s="9"/>
      <c r="F265" s="9"/>
      <c r="G265" s="9"/>
      <c r="H265" s="9"/>
      <c r="I265" s="9"/>
    </row>
    <row r="266" spans="1:9" x14ac:dyDescent="0.15">
      <c r="A266" s="9"/>
      <c r="B266" s="9"/>
      <c r="C266" s="9"/>
      <c r="D266" s="9"/>
      <c r="E266" s="9"/>
      <c r="F266" s="9"/>
      <c r="G266" s="9"/>
      <c r="H266" s="9"/>
      <c r="I266" s="9"/>
    </row>
    <row r="267" spans="1:9" x14ac:dyDescent="0.15">
      <c r="A267" s="9"/>
      <c r="B267" s="9"/>
      <c r="C267" s="9"/>
      <c r="D267" s="9"/>
      <c r="E267" s="9"/>
      <c r="F267" s="9"/>
      <c r="G267" s="9"/>
      <c r="H267" s="9"/>
      <c r="I267" s="9"/>
    </row>
    <row r="268" spans="1:9" x14ac:dyDescent="0.15">
      <c r="A268" s="9"/>
      <c r="B268" s="9"/>
      <c r="C268" s="9"/>
      <c r="D268" s="9"/>
      <c r="E268" s="9"/>
      <c r="F268" s="9"/>
      <c r="G268" s="9"/>
      <c r="H268" s="9"/>
      <c r="I268" s="9"/>
    </row>
    <row r="269" spans="1:9" x14ac:dyDescent="0.15">
      <c r="A269" s="9"/>
      <c r="B269" s="9"/>
      <c r="C269" s="9"/>
      <c r="D269" s="9"/>
      <c r="E269" s="9"/>
      <c r="F269" s="9"/>
      <c r="G269" s="9"/>
      <c r="H269" s="9"/>
      <c r="I269" s="9"/>
    </row>
    <row r="270" spans="1:9" x14ac:dyDescent="0.15">
      <c r="A270" s="9"/>
      <c r="B270" s="9"/>
      <c r="C270" s="9"/>
      <c r="D270" s="9"/>
      <c r="E270" s="9"/>
      <c r="F270" s="9"/>
      <c r="G270" s="9"/>
      <c r="H270" s="9"/>
      <c r="I270" s="9"/>
    </row>
    <row r="271" spans="1:9" x14ac:dyDescent="0.15">
      <c r="A271" s="9"/>
      <c r="B271" s="9"/>
      <c r="C271" s="9"/>
      <c r="D271" s="9"/>
      <c r="E271" s="9"/>
      <c r="F271" s="9"/>
      <c r="G271" s="9"/>
      <c r="H271" s="9"/>
      <c r="I271" s="9"/>
    </row>
    <row r="272" spans="1:9" x14ac:dyDescent="0.15">
      <c r="A272" s="9"/>
      <c r="B272" s="9"/>
      <c r="C272" s="9"/>
      <c r="D272" s="9"/>
      <c r="E272" s="9"/>
      <c r="F272" s="9"/>
      <c r="G272" s="9"/>
      <c r="H272" s="9"/>
      <c r="I272" s="9"/>
    </row>
    <row r="273" spans="1:9" x14ac:dyDescent="0.15">
      <c r="A273" s="9"/>
      <c r="B273" s="9"/>
      <c r="C273" s="9"/>
      <c r="D273" s="9"/>
      <c r="E273" s="9"/>
      <c r="F273" s="9"/>
      <c r="G273" s="9"/>
      <c r="H273" s="9"/>
      <c r="I273" s="9"/>
    </row>
    <row r="274" spans="1:9" x14ac:dyDescent="0.15">
      <c r="A274" s="9"/>
      <c r="B274" s="9"/>
      <c r="C274" s="9"/>
      <c r="D274" s="9"/>
      <c r="E274" s="9"/>
      <c r="F274" s="9"/>
      <c r="G274" s="9"/>
      <c r="H274" s="9"/>
      <c r="I274" s="9"/>
    </row>
    <row r="275" spans="1:9" x14ac:dyDescent="0.15">
      <c r="A275" s="9"/>
      <c r="B275" s="9"/>
      <c r="C275" s="9"/>
      <c r="D275" s="9"/>
      <c r="E275" s="9"/>
      <c r="F275" s="9"/>
      <c r="G275" s="9"/>
      <c r="H275" s="9"/>
      <c r="I275" s="9"/>
    </row>
    <row r="276" spans="1:9" x14ac:dyDescent="0.15">
      <c r="A276" s="9"/>
      <c r="B276" s="9"/>
      <c r="C276" s="9"/>
      <c r="D276" s="9"/>
      <c r="E276" s="9"/>
      <c r="F276" s="9"/>
      <c r="G276" s="9"/>
      <c r="H276" s="9"/>
      <c r="I276" s="9"/>
    </row>
    <row r="277" spans="1:9" x14ac:dyDescent="0.15">
      <c r="A277" s="9"/>
      <c r="B277" s="9"/>
      <c r="C277" s="9"/>
      <c r="D277" s="9"/>
      <c r="E277" s="9"/>
      <c r="F277" s="9"/>
      <c r="G277" s="9"/>
      <c r="H277" s="9"/>
      <c r="I277" s="9"/>
    </row>
    <row r="278" spans="1:9" x14ac:dyDescent="0.15">
      <c r="A278" s="9"/>
      <c r="B278" s="9"/>
      <c r="C278" s="9"/>
      <c r="D278" s="9"/>
      <c r="E278" s="9"/>
      <c r="F278" s="9"/>
      <c r="G278" s="9"/>
      <c r="H278" s="9"/>
      <c r="I278" s="9"/>
    </row>
    <row r="279" spans="1:9" x14ac:dyDescent="0.15">
      <c r="A279" s="9"/>
      <c r="B279" s="9"/>
      <c r="C279" s="9"/>
      <c r="D279" s="9"/>
      <c r="E279" s="9"/>
      <c r="F279" s="9"/>
      <c r="G279" s="9"/>
      <c r="H279" s="9"/>
      <c r="I279" s="9"/>
    </row>
    <row r="280" spans="1:9" x14ac:dyDescent="0.15">
      <c r="A280" s="9"/>
      <c r="B280" s="9"/>
      <c r="C280" s="9"/>
      <c r="D280" s="9"/>
      <c r="E280" s="9"/>
      <c r="F280" s="9"/>
      <c r="G280" s="9"/>
      <c r="H280" s="9"/>
      <c r="I280" s="9"/>
    </row>
    <row r="281" spans="1:9" x14ac:dyDescent="0.15">
      <c r="A281" s="9"/>
      <c r="B281" s="9"/>
      <c r="C281" s="9"/>
      <c r="D281" s="9"/>
      <c r="E281" s="9"/>
      <c r="F281" s="9"/>
      <c r="G281" s="9"/>
      <c r="H281" s="9"/>
      <c r="I281" s="9"/>
    </row>
    <row r="282" spans="1:9" x14ac:dyDescent="0.15">
      <c r="A282" s="9"/>
      <c r="B282" s="9"/>
      <c r="C282" s="9"/>
      <c r="D282" s="9"/>
      <c r="E282" s="9"/>
      <c r="F282" s="9"/>
      <c r="G282" s="9"/>
      <c r="H282" s="9"/>
      <c r="I282" s="9"/>
    </row>
    <row r="283" spans="1:9" x14ac:dyDescent="0.15">
      <c r="B283" s="9"/>
      <c r="C283" s="9"/>
      <c r="D283" s="9"/>
      <c r="E283" s="9"/>
      <c r="F283" s="9"/>
      <c r="G283" s="9"/>
      <c r="H283" s="9"/>
      <c r="I283" s="9"/>
    </row>
    <row r="284" spans="1:9" x14ac:dyDescent="0.15">
      <c r="B284" s="9"/>
      <c r="C284" s="9"/>
      <c r="D284" s="9"/>
      <c r="E284" s="9"/>
      <c r="F284" s="9"/>
      <c r="G284" s="9"/>
      <c r="H284" s="9"/>
      <c r="I284" s="9"/>
    </row>
    <row r="285" spans="1:9" x14ac:dyDescent="0.15">
      <c r="B285" s="9"/>
      <c r="C285" s="9"/>
      <c r="D285" s="9"/>
      <c r="E285" s="9"/>
      <c r="F285" s="9"/>
      <c r="G285" s="9"/>
      <c r="H285" s="9"/>
      <c r="I285" s="9"/>
    </row>
    <row r="286" spans="1:9" x14ac:dyDescent="0.15">
      <c r="B286" s="9"/>
      <c r="C286" s="9"/>
      <c r="D286" s="9"/>
      <c r="E286" s="9"/>
      <c r="F286" s="9"/>
      <c r="G286" s="9"/>
      <c r="H286" s="9"/>
      <c r="I286" s="9"/>
    </row>
    <row r="287" spans="1:9" x14ac:dyDescent="0.15">
      <c r="B287" s="9"/>
      <c r="C287" s="9"/>
      <c r="D287" s="9"/>
      <c r="E287" s="9"/>
      <c r="F287" s="9"/>
      <c r="G287" s="9"/>
      <c r="H287" s="9"/>
      <c r="I287" s="9"/>
    </row>
    <row r="288" spans="1:9" x14ac:dyDescent="0.15">
      <c r="B288" s="9"/>
      <c r="C288" s="9"/>
      <c r="D288" s="9"/>
      <c r="E288" s="9"/>
      <c r="F288" s="9"/>
      <c r="G288" s="9"/>
      <c r="H288" s="9"/>
      <c r="I288" s="9"/>
    </row>
    <row r="289" spans="2:9" x14ac:dyDescent="0.15">
      <c r="B289" s="9"/>
      <c r="C289" s="9"/>
      <c r="D289" s="9"/>
      <c r="E289" s="9"/>
      <c r="F289" s="9"/>
      <c r="G289" s="9"/>
      <c r="H289" s="9"/>
      <c r="I289" s="9"/>
    </row>
    <row r="290" spans="2:9" x14ac:dyDescent="0.15">
      <c r="B290" s="9"/>
      <c r="C290" s="9"/>
      <c r="D290" s="9"/>
      <c r="E290" s="9"/>
      <c r="F290" s="9"/>
      <c r="G290" s="9"/>
      <c r="H290" s="9"/>
      <c r="I290" s="9"/>
    </row>
    <row r="291" spans="2:9" x14ac:dyDescent="0.15">
      <c r="B291" s="9"/>
      <c r="C291" s="9"/>
      <c r="D291" s="9"/>
      <c r="E291" s="9"/>
      <c r="F291" s="9"/>
      <c r="G291" s="9"/>
      <c r="H291" s="9"/>
      <c r="I291" s="9"/>
    </row>
    <row r="292" spans="2:9" x14ac:dyDescent="0.15">
      <c r="B292" s="9"/>
      <c r="C292" s="9"/>
      <c r="D292" s="9"/>
      <c r="E292" s="9"/>
      <c r="F292" s="9"/>
      <c r="G292" s="9"/>
      <c r="H292" s="9"/>
      <c r="I292" s="9"/>
    </row>
    <row r="293" spans="2:9" x14ac:dyDescent="0.15">
      <c r="B293" s="9"/>
      <c r="C293" s="9"/>
      <c r="D293" s="9"/>
      <c r="E293" s="9"/>
      <c r="F293" s="9"/>
      <c r="G293" s="9"/>
      <c r="H293" s="9"/>
      <c r="I293" s="9"/>
    </row>
    <row r="294" spans="2:9" x14ac:dyDescent="0.15">
      <c r="B294" s="9"/>
      <c r="C294" s="9"/>
      <c r="D294" s="9"/>
      <c r="E294" s="9"/>
      <c r="F294" s="9"/>
      <c r="G294" s="9"/>
      <c r="H294" s="9"/>
      <c r="I294" s="9"/>
    </row>
  </sheetData>
  <sheetProtection sheet="1" objects="1" scenarios="1"/>
  <mergeCells count="17">
    <mergeCell ref="K8:K10"/>
    <mergeCell ref="L8:L10"/>
    <mergeCell ref="M8:M10"/>
    <mergeCell ref="N8:N10"/>
    <mergeCell ref="B28:H30"/>
    <mergeCell ref="C8:C10"/>
    <mergeCell ref="D8:D10"/>
    <mergeCell ref="E8:G9"/>
    <mergeCell ref="H8:H10"/>
    <mergeCell ref="I8:I10"/>
    <mergeCell ref="J8:J10"/>
    <mergeCell ref="A6:N6"/>
    <mergeCell ref="A1:N1"/>
    <mergeCell ref="A2:N2"/>
    <mergeCell ref="A3:N3"/>
    <mergeCell ref="A4:N4"/>
    <mergeCell ref="A5:N5"/>
  </mergeCells>
  <printOptions horizontalCentered="1"/>
  <pageMargins left="0.2" right="0.23" top="0.66" bottom="0.24" header="0.17" footer="0.21"/>
  <pageSetup scale="7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DFE0E-A55E-4A7C-B174-70F1336DC0BF}">
  <sheetPr>
    <pageSetUpPr fitToPage="1"/>
  </sheetPr>
  <dimension ref="A1:V294"/>
  <sheetViews>
    <sheetView workbookViewId="0">
      <selection sqref="A1:N1"/>
    </sheetView>
  </sheetViews>
  <sheetFormatPr baseColWidth="10" defaultColWidth="9.3984375" defaultRowHeight="12" x14ac:dyDescent="0.15"/>
  <cols>
    <col min="1" max="1" width="5" style="1" customWidth="1"/>
    <col min="2" max="2" width="23.3984375" style="1" customWidth="1"/>
    <col min="3" max="14" width="13.3984375" style="1" customWidth="1"/>
    <col min="15" max="28" width="14.19921875" style="1" customWidth="1"/>
    <col min="29" max="35" width="13.3984375" style="1" customWidth="1"/>
    <col min="36" max="16384" width="9.3984375" style="1"/>
  </cols>
  <sheetData>
    <row r="1" spans="1:22" x14ac:dyDescent="0.15">
      <c r="A1" s="110" t="s">
        <v>29</v>
      </c>
      <c r="B1" s="110"/>
      <c r="C1" s="110"/>
      <c r="D1" s="110"/>
      <c r="E1" s="110"/>
      <c r="F1" s="110"/>
      <c r="G1" s="110"/>
      <c r="H1" s="110"/>
      <c r="I1" s="110"/>
      <c r="J1" s="110"/>
      <c r="K1" s="110"/>
      <c r="L1" s="110"/>
      <c r="M1" s="110"/>
      <c r="N1" s="110"/>
    </row>
    <row r="2" spans="1:22" x14ac:dyDescent="0.15">
      <c r="A2" s="111" t="str">
        <f>'[12]Cover Page'!B12</f>
        <v>University of Illinois at Chicago</v>
      </c>
      <c r="B2" s="111"/>
      <c r="C2" s="111"/>
      <c r="D2" s="111"/>
      <c r="E2" s="111"/>
      <c r="F2" s="111"/>
      <c r="G2" s="111"/>
      <c r="H2" s="111"/>
      <c r="I2" s="111"/>
      <c r="J2" s="111"/>
      <c r="K2" s="111"/>
      <c r="L2" s="111"/>
      <c r="M2" s="111"/>
      <c r="N2" s="111"/>
    </row>
    <row r="3" spans="1:22" x14ac:dyDescent="0.15">
      <c r="A3" s="110" t="s">
        <v>30</v>
      </c>
      <c r="B3" s="110"/>
      <c r="C3" s="110"/>
      <c r="D3" s="110"/>
      <c r="E3" s="110"/>
      <c r="F3" s="110"/>
      <c r="G3" s="110"/>
      <c r="H3" s="110"/>
      <c r="I3" s="110"/>
      <c r="J3" s="110"/>
      <c r="K3" s="110"/>
      <c r="L3" s="110"/>
      <c r="M3" s="110"/>
      <c r="N3" s="110"/>
    </row>
    <row r="4" spans="1:22" x14ac:dyDescent="0.15">
      <c r="A4" s="111" t="s">
        <v>31</v>
      </c>
      <c r="B4" s="111"/>
      <c r="C4" s="111"/>
      <c r="D4" s="111"/>
      <c r="E4" s="111"/>
      <c r="F4" s="111"/>
      <c r="G4" s="111"/>
      <c r="H4" s="111"/>
      <c r="I4" s="111"/>
      <c r="J4" s="111"/>
      <c r="K4" s="111"/>
      <c r="L4" s="111"/>
      <c r="M4" s="111"/>
      <c r="N4" s="111"/>
    </row>
    <row r="5" spans="1:22" x14ac:dyDescent="0.15">
      <c r="A5" s="110" t="str">
        <f>CSU!A5</f>
        <v>2022</v>
      </c>
      <c r="B5" s="122"/>
      <c r="C5" s="122"/>
      <c r="D5" s="122"/>
      <c r="E5" s="122"/>
      <c r="F5" s="122"/>
      <c r="G5" s="122"/>
      <c r="H5" s="122"/>
      <c r="I5" s="122"/>
      <c r="J5" s="122"/>
      <c r="K5" s="122"/>
      <c r="L5" s="122"/>
      <c r="M5" s="122"/>
      <c r="N5" s="122"/>
    </row>
    <row r="6" spans="1:22" x14ac:dyDescent="0.15">
      <c r="A6" s="109"/>
      <c r="B6" s="109"/>
      <c r="C6" s="109"/>
      <c r="D6" s="109"/>
      <c r="E6" s="109"/>
      <c r="F6" s="109"/>
      <c r="G6" s="109"/>
      <c r="H6" s="109"/>
      <c r="I6" s="109"/>
      <c r="J6" s="109"/>
      <c r="K6" s="109"/>
      <c r="L6" s="109"/>
      <c r="M6" s="109"/>
      <c r="N6" s="109"/>
    </row>
    <row r="7" spans="1:22" ht="16" thickBot="1" x14ac:dyDescent="0.35">
      <c r="A7" s="2" t="s">
        <v>32</v>
      </c>
      <c r="B7" s="2" t="s">
        <v>33</v>
      </c>
      <c r="C7" s="2" t="s">
        <v>34</v>
      </c>
      <c r="D7" s="2" t="s">
        <v>35</v>
      </c>
      <c r="E7" s="2" t="s">
        <v>36</v>
      </c>
      <c r="F7" s="2" t="s">
        <v>37</v>
      </c>
      <c r="G7" s="2" t="s">
        <v>38</v>
      </c>
      <c r="H7" s="2" t="s">
        <v>39</v>
      </c>
      <c r="I7" s="2" t="s">
        <v>40</v>
      </c>
      <c r="J7" s="2" t="s">
        <v>41</v>
      </c>
      <c r="K7" s="2" t="s">
        <v>42</v>
      </c>
      <c r="L7" s="2" t="s">
        <v>43</v>
      </c>
      <c r="M7" s="2" t="s">
        <v>44</v>
      </c>
      <c r="N7" s="2" t="s">
        <v>45</v>
      </c>
      <c r="Q7" s="3"/>
      <c r="R7" s="4"/>
      <c r="S7" s="4"/>
      <c r="T7" s="5"/>
    </row>
    <row r="8" spans="1:22" x14ac:dyDescent="0.15">
      <c r="B8" s="6"/>
      <c r="C8" s="113" t="s">
        <v>46</v>
      </c>
      <c r="D8" s="113" t="s">
        <v>2</v>
      </c>
      <c r="E8" s="123" t="s">
        <v>47</v>
      </c>
      <c r="F8" s="124"/>
      <c r="G8" s="125"/>
      <c r="H8" s="113" t="s">
        <v>3</v>
      </c>
      <c r="I8" s="113" t="s">
        <v>4</v>
      </c>
      <c r="J8" s="113" t="s">
        <v>48</v>
      </c>
      <c r="K8" s="113" t="s">
        <v>49</v>
      </c>
      <c r="L8" s="113" t="s">
        <v>50</v>
      </c>
      <c r="M8" s="113" t="s">
        <v>51</v>
      </c>
      <c r="N8" s="113" t="s">
        <v>52</v>
      </c>
      <c r="T8" s="7"/>
      <c r="V8" s="8"/>
    </row>
    <row r="9" spans="1:22" ht="13" thickBot="1" x14ac:dyDescent="0.2">
      <c r="A9" s="9"/>
      <c r="B9" s="6"/>
      <c r="C9" s="114"/>
      <c r="D9" s="114"/>
      <c r="E9" s="126"/>
      <c r="F9" s="127"/>
      <c r="G9" s="128"/>
      <c r="H9" s="114"/>
      <c r="I9" s="114"/>
      <c r="J9" s="114"/>
      <c r="K9" s="114"/>
      <c r="L9" s="114"/>
      <c r="M9" s="114"/>
      <c r="N9" s="114"/>
      <c r="V9" s="8"/>
    </row>
    <row r="10" spans="1:22" ht="13" thickBot="1" x14ac:dyDescent="0.2">
      <c r="A10" s="9"/>
      <c r="B10" s="10" t="s">
        <v>53</v>
      </c>
      <c r="C10" s="114"/>
      <c r="D10" s="114"/>
      <c r="E10" s="11" t="s">
        <v>54</v>
      </c>
      <c r="F10" s="11" t="s">
        <v>55</v>
      </c>
      <c r="G10" s="11" t="s">
        <v>56</v>
      </c>
      <c r="H10" s="114"/>
      <c r="I10" s="114"/>
      <c r="J10" s="114"/>
      <c r="K10" s="114"/>
      <c r="L10" s="114"/>
      <c r="M10" s="114"/>
      <c r="N10" s="114"/>
      <c r="V10" s="8"/>
    </row>
    <row r="11" spans="1:22" x14ac:dyDescent="0.15">
      <c r="A11" s="12" t="s">
        <v>57</v>
      </c>
      <c r="B11" s="13" t="s">
        <v>8</v>
      </c>
      <c r="C11" s="14">
        <v>207969.4</v>
      </c>
      <c r="D11" s="15">
        <v>314945.3</v>
      </c>
      <c r="E11" s="15">
        <v>0</v>
      </c>
      <c r="F11" s="15">
        <v>16866.5</v>
      </c>
      <c r="G11" s="15">
        <v>104515.2</v>
      </c>
      <c r="H11" s="15">
        <v>31048.1</v>
      </c>
      <c r="I11" s="15">
        <v>1900.7</v>
      </c>
      <c r="J11" s="15">
        <v>26438.400000000001</v>
      </c>
      <c r="K11" s="15">
        <v>68869.5</v>
      </c>
      <c r="L11" s="15">
        <v>633971</v>
      </c>
      <c r="M11" s="15">
        <v>14298.9</v>
      </c>
      <c r="N11" s="16">
        <v>1420822.9999999998</v>
      </c>
      <c r="P11" s="7"/>
      <c r="V11" s="8"/>
    </row>
    <row r="12" spans="1:22" x14ac:dyDescent="0.15">
      <c r="A12" s="17" t="s">
        <v>58</v>
      </c>
      <c r="B12" s="18" t="s">
        <v>17</v>
      </c>
      <c r="C12" s="19">
        <v>3578.1</v>
      </c>
      <c r="D12" s="20">
        <v>5594.8</v>
      </c>
      <c r="E12" s="20">
        <v>0</v>
      </c>
      <c r="F12" s="20">
        <v>270.10000000000002</v>
      </c>
      <c r="G12" s="20">
        <v>1653.9</v>
      </c>
      <c r="H12" s="20">
        <v>536.70000000000005</v>
      </c>
      <c r="I12" s="20">
        <v>32.299999999999997</v>
      </c>
      <c r="J12" s="20">
        <v>391.6</v>
      </c>
      <c r="K12" s="20">
        <v>1022.2</v>
      </c>
      <c r="L12" s="20">
        <v>9356.9</v>
      </c>
      <c r="M12" s="20">
        <v>217.5</v>
      </c>
      <c r="N12" s="21">
        <v>22654.1</v>
      </c>
      <c r="P12" s="7"/>
      <c r="V12" s="8"/>
    </row>
    <row r="13" spans="1:22" x14ac:dyDescent="0.15">
      <c r="A13" s="17" t="s">
        <v>59</v>
      </c>
      <c r="B13" s="22" t="s">
        <v>9</v>
      </c>
      <c r="C13" s="19">
        <v>17863</v>
      </c>
      <c r="D13" s="20">
        <v>33894.199999999997</v>
      </c>
      <c r="E13" s="20">
        <v>0</v>
      </c>
      <c r="F13" s="20">
        <v>11529.3</v>
      </c>
      <c r="G13" s="20">
        <v>63290.7</v>
      </c>
      <c r="H13" s="20">
        <v>19603.8</v>
      </c>
      <c r="I13" s="20">
        <v>14097.1</v>
      </c>
      <c r="J13" s="20">
        <v>58419.1</v>
      </c>
      <c r="K13" s="20">
        <v>98485.1</v>
      </c>
      <c r="L13" s="20">
        <v>385901.4</v>
      </c>
      <c r="M13" s="20">
        <v>67801.5</v>
      </c>
      <c r="N13" s="21">
        <v>770885.20000000007</v>
      </c>
      <c r="P13" s="7"/>
      <c r="V13" s="8"/>
    </row>
    <row r="14" spans="1:22" x14ac:dyDescent="0.15">
      <c r="A14" s="17" t="s">
        <v>60</v>
      </c>
      <c r="B14" s="22" t="s">
        <v>10</v>
      </c>
      <c r="C14" s="19">
        <v>0</v>
      </c>
      <c r="D14" s="20">
        <v>952.6</v>
      </c>
      <c r="E14" s="20">
        <v>0</v>
      </c>
      <c r="F14" s="20">
        <v>42.9</v>
      </c>
      <c r="G14" s="20">
        <v>745.4</v>
      </c>
      <c r="H14" s="20">
        <v>474.9</v>
      </c>
      <c r="I14" s="20">
        <v>42.3</v>
      </c>
      <c r="J14" s="20">
        <v>91.5</v>
      </c>
      <c r="K14" s="20">
        <v>614.29999999999995</v>
      </c>
      <c r="L14" s="20">
        <v>828.8</v>
      </c>
      <c r="M14" s="20">
        <v>439.3</v>
      </c>
      <c r="N14" s="21">
        <v>4232.0000000000009</v>
      </c>
      <c r="P14" s="7"/>
      <c r="V14" s="8"/>
    </row>
    <row r="15" spans="1:22" x14ac:dyDescent="0.15">
      <c r="A15" s="17" t="s">
        <v>61</v>
      </c>
      <c r="B15" s="22" t="s">
        <v>11</v>
      </c>
      <c r="C15" s="19">
        <v>0</v>
      </c>
      <c r="D15" s="20">
        <v>7108.5</v>
      </c>
      <c r="E15" s="20">
        <v>0</v>
      </c>
      <c r="F15" s="20">
        <v>601.29999999999995</v>
      </c>
      <c r="G15" s="20">
        <v>12042.3</v>
      </c>
      <c r="H15" s="20">
        <v>3277.9</v>
      </c>
      <c r="I15" s="20">
        <v>1060</v>
      </c>
      <c r="J15" s="20">
        <v>3652.8</v>
      </c>
      <c r="K15" s="20">
        <v>8975.4</v>
      </c>
      <c r="L15" s="20">
        <v>155720.1</v>
      </c>
      <c r="M15" s="20">
        <v>2371.8000000000002</v>
      </c>
      <c r="N15" s="21">
        <v>194810.09999999998</v>
      </c>
      <c r="P15" s="7"/>
      <c r="V15" s="8"/>
    </row>
    <row r="16" spans="1:22" x14ac:dyDescent="0.15">
      <c r="A16" s="17" t="s">
        <v>62</v>
      </c>
      <c r="B16" s="22" t="s">
        <v>12</v>
      </c>
      <c r="C16" s="19">
        <v>0</v>
      </c>
      <c r="D16" s="20">
        <v>16173.1</v>
      </c>
      <c r="E16" s="20">
        <v>0</v>
      </c>
      <c r="F16" s="20">
        <v>132.80000000000001</v>
      </c>
      <c r="G16" s="20">
        <v>9392.1</v>
      </c>
      <c r="H16" s="20">
        <v>2860.3</v>
      </c>
      <c r="I16" s="20">
        <v>677.9</v>
      </c>
      <c r="J16" s="20">
        <v>1165.4000000000001</v>
      </c>
      <c r="K16" s="20">
        <v>1823.2</v>
      </c>
      <c r="L16" s="20">
        <v>12067.76</v>
      </c>
      <c r="M16" s="20">
        <v>5182.8599999999997</v>
      </c>
      <c r="N16" s="21">
        <v>49475.420000000006</v>
      </c>
      <c r="P16" s="7"/>
      <c r="V16" s="8"/>
    </row>
    <row r="17" spans="1:22" x14ac:dyDescent="0.15">
      <c r="A17" s="17" t="s">
        <v>63</v>
      </c>
      <c r="B17" s="22" t="s">
        <v>13</v>
      </c>
      <c r="C17" s="19">
        <v>0</v>
      </c>
      <c r="D17" s="20">
        <v>30850.7</v>
      </c>
      <c r="E17" s="20">
        <v>0</v>
      </c>
      <c r="F17" s="20">
        <v>5909.2</v>
      </c>
      <c r="G17" s="20">
        <v>111450.7</v>
      </c>
      <c r="H17" s="20">
        <v>8872.9</v>
      </c>
      <c r="I17" s="20">
        <v>1236.8</v>
      </c>
      <c r="J17" s="20">
        <v>9412</v>
      </c>
      <c r="K17" s="20">
        <v>2100.8000000000002</v>
      </c>
      <c r="L17" s="20">
        <v>3797.8</v>
      </c>
      <c r="M17" s="20">
        <v>25105.5</v>
      </c>
      <c r="N17" s="21">
        <v>198736.39999999997</v>
      </c>
      <c r="P17" s="7"/>
      <c r="V17" s="8"/>
    </row>
    <row r="18" spans="1:22" x14ac:dyDescent="0.15">
      <c r="A18" s="17" t="s">
        <v>65</v>
      </c>
      <c r="B18" s="22" t="s">
        <v>66</v>
      </c>
      <c r="C18" s="19">
        <v>0</v>
      </c>
      <c r="D18" s="20">
        <v>4168</v>
      </c>
      <c r="E18" s="20">
        <v>0</v>
      </c>
      <c r="F18" s="20">
        <v>431.7</v>
      </c>
      <c r="G18" s="20">
        <v>811.6</v>
      </c>
      <c r="H18" s="20">
        <v>308.3</v>
      </c>
      <c r="I18" s="20">
        <v>650.9</v>
      </c>
      <c r="J18" s="20">
        <v>1685.6</v>
      </c>
      <c r="K18" s="20">
        <v>1394.9</v>
      </c>
      <c r="L18" s="20">
        <v>3403.5</v>
      </c>
      <c r="M18" s="20">
        <v>1822.7</v>
      </c>
      <c r="N18" s="21">
        <v>14677.2</v>
      </c>
      <c r="P18" s="7"/>
      <c r="V18" s="8"/>
    </row>
    <row r="19" spans="1:22" x14ac:dyDescent="0.15">
      <c r="A19" s="17" t="s">
        <v>67</v>
      </c>
      <c r="B19" s="22" t="s">
        <v>68</v>
      </c>
      <c r="C19" s="19">
        <v>0</v>
      </c>
      <c r="D19" s="20">
        <v>374.6</v>
      </c>
      <c r="E19" s="20">
        <v>0</v>
      </c>
      <c r="F19" s="20">
        <v>57.1</v>
      </c>
      <c r="G19" s="20">
        <v>28.2</v>
      </c>
      <c r="H19" s="20">
        <v>28.4</v>
      </c>
      <c r="I19" s="20">
        <v>162.4</v>
      </c>
      <c r="J19" s="20">
        <v>254.5</v>
      </c>
      <c r="K19" s="20">
        <v>150.4</v>
      </c>
      <c r="L19" s="20">
        <v>118.6</v>
      </c>
      <c r="M19" s="20">
        <v>713.4</v>
      </c>
      <c r="N19" s="21">
        <v>1887.6</v>
      </c>
      <c r="P19" s="7"/>
      <c r="V19" s="8"/>
    </row>
    <row r="20" spans="1:22" x14ac:dyDescent="0.15">
      <c r="A20" s="17" t="s">
        <v>69</v>
      </c>
      <c r="B20" s="22" t="s">
        <v>15</v>
      </c>
      <c r="C20" s="19">
        <v>0</v>
      </c>
      <c r="D20" s="20">
        <v>0</v>
      </c>
      <c r="E20" s="20">
        <v>0</v>
      </c>
      <c r="F20" s="20">
        <v>0</v>
      </c>
      <c r="G20" s="20">
        <v>0</v>
      </c>
      <c r="H20" s="20">
        <v>0</v>
      </c>
      <c r="I20" s="20">
        <v>0</v>
      </c>
      <c r="J20" s="20">
        <v>0</v>
      </c>
      <c r="K20" s="20">
        <v>0</v>
      </c>
      <c r="L20" s="20">
        <v>0</v>
      </c>
      <c r="M20" s="20">
        <v>0</v>
      </c>
      <c r="N20" s="21">
        <v>0</v>
      </c>
      <c r="P20" s="7"/>
      <c r="V20" s="8"/>
    </row>
    <row r="21" spans="1:22" x14ac:dyDescent="0.15">
      <c r="A21" s="17" t="s">
        <v>70</v>
      </c>
      <c r="B21" s="22" t="s">
        <v>19</v>
      </c>
      <c r="C21" s="19">
        <v>0</v>
      </c>
      <c r="D21" s="20">
        <v>895.6</v>
      </c>
      <c r="E21" s="20">
        <v>0</v>
      </c>
      <c r="F21" s="20">
        <v>0</v>
      </c>
      <c r="G21" s="20">
        <v>6578.4</v>
      </c>
      <c r="H21" s="20">
        <v>4995</v>
      </c>
      <c r="I21" s="20">
        <v>301.89999999999998</v>
      </c>
      <c r="J21" s="20">
        <v>767.5</v>
      </c>
      <c r="K21" s="20">
        <v>371</v>
      </c>
      <c r="L21" s="20">
        <v>1893.8</v>
      </c>
      <c r="M21" s="20">
        <v>2207.3000000000002</v>
      </c>
      <c r="N21" s="21">
        <v>18010.5</v>
      </c>
      <c r="O21" s="45"/>
      <c r="P21" s="45"/>
      <c r="V21" s="8"/>
    </row>
    <row r="22" spans="1:22" x14ac:dyDescent="0.15">
      <c r="A22" s="17" t="s">
        <v>71</v>
      </c>
      <c r="B22" s="22" t="s">
        <v>16</v>
      </c>
      <c r="C22" s="19">
        <v>0</v>
      </c>
      <c r="D22" s="20">
        <v>0</v>
      </c>
      <c r="E22" s="20">
        <v>0</v>
      </c>
      <c r="F22" s="20">
        <v>0</v>
      </c>
      <c r="G22" s="20">
        <v>0</v>
      </c>
      <c r="H22" s="20">
        <v>0</v>
      </c>
      <c r="I22" s="20">
        <v>0</v>
      </c>
      <c r="J22" s="20">
        <v>0</v>
      </c>
      <c r="K22" s="20">
        <v>0</v>
      </c>
      <c r="L22" s="20">
        <v>0</v>
      </c>
      <c r="M22" s="20">
        <v>0</v>
      </c>
      <c r="N22" s="21">
        <v>0</v>
      </c>
      <c r="V22" s="8"/>
    </row>
    <row r="23" spans="1:22" x14ac:dyDescent="0.15">
      <c r="A23" s="17" t="s">
        <v>72</v>
      </c>
      <c r="B23" s="22" t="s">
        <v>73</v>
      </c>
      <c r="C23" s="19">
        <v>711.3</v>
      </c>
      <c r="D23" s="20">
        <v>0</v>
      </c>
      <c r="E23" s="20">
        <v>0</v>
      </c>
      <c r="F23" s="20">
        <v>0</v>
      </c>
      <c r="G23" s="20">
        <v>0</v>
      </c>
      <c r="H23" s="20">
        <v>0</v>
      </c>
      <c r="I23" s="20">
        <v>0</v>
      </c>
      <c r="J23" s="20">
        <v>0</v>
      </c>
      <c r="K23" s="20">
        <v>0</v>
      </c>
      <c r="L23" s="20">
        <v>0</v>
      </c>
      <c r="M23" s="20">
        <v>0</v>
      </c>
      <c r="N23" s="21">
        <v>711.3</v>
      </c>
      <c r="V23" s="8"/>
    </row>
    <row r="24" spans="1:22" x14ac:dyDescent="0.15">
      <c r="A24" s="17" t="s">
        <v>74</v>
      </c>
      <c r="B24" s="22" t="s">
        <v>75</v>
      </c>
      <c r="C24" s="19">
        <v>0</v>
      </c>
      <c r="D24" s="20">
        <v>0</v>
      </c>
      <c r="E24" s="20">
        <v>0</v>
      </c>
      <c r="F24" s="20">
        <v>0</v>
      </c>
      <c r="G24" s="20">
        <v>0</v>
      </c>
      <c r="H24" s="20">
        <v>0</v>
      </c>
      <c r="I24" s="20">
        <v>0</v>
      </c>
      <c r="J24" s="20">
        <v>0</v>
      </c>
      <c r="K24" s="20">
        <v>0</v>
      </c>
      <c r="L24" s="20">
        <v>0</v>
      </c>
      <c r="M24" s="20">
        <v>0</v>
      </c>
      <c r="N24" s="21">
        <v>0</v>
      </c>
      <c r="V24" s="8"/>
    </row>
    <row r="25" spans="1:22" ht="13" thickBot="1" x14ac:dyDescent="0.2">
      <c r="A25" s="23" t="s">
        <v>76</v>
      </c>
      <c r="B25" s="24" t="s">
        <v>77</v>
      </c>
      <c r="C25" s="19">
        <v>30110.9</v>
      </c>
      <c r="D25" s="20">
        <v>17898.7</v>
      </c>
      <c r="E25" s="26">
        <v>0</v>
      </c>
      <c r="F25" s="26">
        <v>5543.8</v>
      </c>
      <c r="G25" s="26">
        <v>26345.4</v>
      </c>
      <c r="H25" s="26">
        <v>8379.9</v>
      </c>
      <c r="I25" s="26">
        <v>2049.3000000000002</v>
      </c>
      <c r="J25" s="26">
        <v>49422.799999999996</v>
      </c>
      <c r="K25" s="26">
        <v>15405.4</v>
      </c>
      <c r="L25" s="26">
        <v>31200.5</v>
      </c>
      <c r="M25" s="26">
        <v>6084.9</v>
      </c>
      <c r="N25" s="27">
        <v>192441.60000000001</v>
      </c>
      <c r="O25" s="45"/>
      <c r="P25" s="45"/>
      <c r="V25" s="8"/>
    </row>
    <row r="26" spans="1:22" ht="14" thickTop="1" thickBot="1" x14ac:dyDescent="0.2">
      <c r="A26" s="28" t="s">
        <v>78</v>
      </c>
      <c r="B26" s="29" t="s">
        <v>52</v>
      </c>
      <c r="C26" s="46">
        <v>260232.69999999998</v>
      </c>
      <c r="D26" s="47">
        <v>432856.09999999992</v>
      </c>
      <c r="E26" s="31">
        <v>0</v>
      </c>
      <c r="F26" s="31">
        <v>41384.699999999997</v>
      </c>
      <c r="G26" s="31">
        <v>336853.9</v>
      </c>
      <c r="H26" s="48">
        <v>80386.2</v>
      </c>
      <c r="I26" s="31">
        <v>22211.600000000006</v>
      </c>
      <c r="J26" s="31">
        <v>151701.20000000001</v>
      </c>
      <c r="K26" s="31">
        <v>199212.19999999995</v>
      </c>
      <c r="L26" s="31">
        <v>1238260.1600000004</v>
      </c>
      <c r="M26" s="31">
        <v>126245.65999999999</v>
      </c>
      <c r="N26" s="32">
        <v>2889344.42</v>
      </c>
      <c r="V26" s="8"/>
    </row>
    <row r="27" spans="1:22" x14ac:dyDescent="0.15">
      <c r="A27" s="33"/>
      <c r="B27" s="9"/>
      <c r="C27" s="9"/>
      <c r="D27" s="9"/>
      <c r="E27" s="9"/>
      <c r="F27" s="9"/>
      <c r="G27" s="9"/>
      <c r="H27" s="9"/>
      <c r="I27" s="9"/>
    </row>
    <row r="28" spans="1:22" ht="13" customHeight="1" x14ac:dyDescent="0.15">
      <c r="A28" s="34"/>
      <c r="B28" s="115" t="s">
        <v>111</v>
      </c>
      <c r="C28" s="115"/>
      <c r="D28" s="115"/>
      <c r="E28" s="115"/>
      <c r="F28" s="115"/>
      <c r="G28" s="115"/>
      <c r="H28" s="115"/>
      <c r="I28" s="9"/>
    </row>
    <row r="29" spans="1:22" ht="13" customHeight="1" x14ac:dyDescent="0.15">
      <c r="A29" s="9"/>
      <c r="B29" s="115"/>
      <c r="C29" s="115"/>
      <c r="D29" s="115"/>
      <c r="E29" s="115"/>
      <c r="F29" s="115"/>
      <c r="G29" s="115"/>
      <c r="H29" s="115"/>
      <c r="I29" s="9"/>
    </row>
    <row r="30" spans="1:22" x14ac:dyDescent="0.15">
      <c r="A30" s="9"/>
      <c r="B30" s="115"/>
      <c r="C30" s="115"/>
      <c r="D30" s="115"/>
      <c r="E30" s="115"/>
      <c r="F30" s="115"/>
      <c r="G30" s="115"/>
      <c r="H30" s="115"/>
      <c r="I30" s="9"/>
    </row>
    <row r="31" spans="1:22" x14ac:dyDescent="0.15">
      <c r="A31" s="9"/>
      <c r="B31" s="35"/>
      <c r="C31" s="35"/>
      <c r="D31" s="35"/>
      <c r="E31" s="9"/>
      <c r="F31" s="9"/>
      <c r="G31" s="9"/>
      <c r="H31" s="9"/>
      <c r="I31" s="9"/>
    </row>
    <row r="32" spans="1:22" x14ac:dyDescent="0.15">
      <c r="A32" s="9"/>
      <c r="B32" s="35"/>
      <c r="C32" s="35"/>
      <c r="D32" s="35"/>
      <c r="E32" s="9"/>
      <c r="F32" s="9"/>
      <c r="G32" s="9"/>
      <c r="H32" s="9"/>
      <c r="I32" s="9"/>
    </row>
    <row r="33" spans="1:9" x14ac:dyDescent="0.15">
      <c r="A33" s="9"/>
      <c r="B33" s="35"/>
      <c r="C33" s="35"/>
      <c r="D33" s="35"/>
      <c r="E33" s="9"/>
      <c r="F33" s="9"/>
      <c r="G33" s="9"/>
      <c r="H33" s="9"/>
      <c r="I33" s="9"/>
    </row>
    <row r="34" spans="1:9" x14ac:dyDescent="0.15">
      <c r="A34" s="9"/>
      <c r="B34" s="35"/>
      <c r="C34" s="35"/>
      <c r="D34" s="35"/>
      <c r="E34" s="9"/>
      <c r="F34" s="9"/>
      <c r="G34" s="9"/>
      <c r="H34" s="9"/>
      <c r="I34" s="9"/>
    </row>
    <row r="35" spans="1:9" x14ac:dyDescent="0.15">
      <c r="A35" s="9"/>
      <c r="B35" s="35"/>
      <c r="C35" s="35"/>
      <c r="D35" s="35"/>
      <c r="E35" s="9"/>
      <c r="F35" s="9"/>
      <c r="G35" s="9"/>
      <c r="H35" s="9"/>
      <c r="I35" s="9"/>
    </row>
    <row r="36" spans="1:9" x14ac:dyDescent="0.15">
      <c r="A36" s="9"/>
      <c r="B36" s="35"/>
      <c r="C36" s="35"/>
      <c r="D36" s="35"/>
      <c r="E36" s="9"/>
      <c r="F36" s="9"/>
      <c r="G36" s="9"/>
      <c r="H36" s="9"/>
      <c r="I36" s="9"/>
    </row>
    <row r="37" spans="1:9" x14ac:dyDescent="0.15">
      <c r="A37" s="9"/>
      <c r="B37" s="35"/>
      <c r="C37" s="35"/>
      <c r="D37" s="35"/>
      <c r="E37" s="9"/>
      <c r="F37" s="9"/>
      <c r="G37" s="9"/>
      <c r="H37" s="9"/>
      <c r="I37" s="9"/>
    </row>
    <row r="38" spans="1:9" x14ac:dyDescent="0.15">
      <c r="A38" s="9"/>
      <c r="B38" s="35"/>
      <c r="C38" s="35"/>
      <c r="D38" s="35"/>
      <c r="E38" s="9"/>
      <c r="F38" s="9"/>
      <c r="G38" s="9"/>
      <c r="H38" s="9"/>
      <c r="I38" s="9"/>
    </row>
    <row r="39" spans="1:9" x14ac:dyDescent="0.15">
      <c r="A39" s="9"/>
      <c r="B39" s="9"/>
      <c r="C39" s="9"/>
      <c r="D39" s="9"/>
      <c r="E39" s="9"/>
      <c r="F39" s="9"/>
      <c r="G39" s="9"/>
      <c r="H39" s="9"/>
      <c r="I39" s="9"/>
    </row>
    <row r="40" spans="1:9" x14ac:dyDescent="0.15">
      <c r="A40" s="9"/>
      <c r="B40" s="9"/>
      <c r="C40" s="9"/>
      <c r="D40" s="9"/>
      <c r="E40" s="9"/>
      <c r="F40" s="9"/>
      <c r="G40" s="9"/>
      <c r="H40" s="9"/>
      <c r="I40" s="9"/>
    </row>
    <row r="41" spans="1:9" x14ac:dyDescent="0.15">
      <c r="A41" s="9"/>
      <c r="B41" s="9"/>
      <c r="C41" s="9"/>
      <c r="D41" s="9"/>
      <c r="E41" s="9"/>
      <c r="F41" s="9"/>
      <c r="G41" s="9"/>
      <c r="H41" s="9"/>
      <c r="I41" s="9"/>
    </row>
    <row r="42" spans="1:9" x14ac:dyDescent="0.15">
      <c r="A42" s="9"/>
      <c r="B42" s="9"/>
      <c r="C42" s="9"/>
      <c r="D42" s="9"/>
      <c r="E42" s="9"/>
      <c r="F42" s="9"/>
      <c r="G42" s="9"/>
      <c r="H42" s="9"/>
      <c r="I42" s="9"/>
    </row>
    <row r="43" spans="1:9" x14ac:dyDescent="0.15">
      <c r="A43" s="9"/>
      <c r="B43" s="9"/>
      <c r="C43" s="9"/>
      <c r="D43" s="9"/>
      <c r="E43" s="9"/>
      <c r="F43" s="9"/>
      <c r="G43" s="9"/>
      <c r="H43" s="9"/>
      <c r="I43" s="9"/>
    </row>
    <row r="44" spans="1:9" x14ac:dyDescent="0.15">
      <c r="A44" s="9"/>
      <c r="B44" s="9"/>
      <c r="C44" s="9"/>
      <c r="D44" s="9"/>
      <c r="E44" s="9"/>
      <c r="F44" s="9"/>
      <c r="G44" s="9"/>
      <c r="H44" s="9"/>
      <c r="I44" s="9"/>
    </row>
    <row r="45" spans="1:9" x14ac:dyDescent="0.15">
      <c r="A45" s="9"/>
      <c r="B45" s="9"/>
      <c r="C45" s="9"/>
      <c r="D45" s="9"/>
      <c r="E45" s="9"/>
      <c r="F45" s="9"/>
      <c r="G45" s="9"/>
      <c r="H45" s="9"/>
      <c r="I45" s="9"/>
    </row>
    <row r="46" spans="1:9" x14ac:dyDescent="0.15">
      <c r="A46" s="9"/>
      <c r="B46" s="9"/>
      <c r="C46" s="9"/>
      <c r="D46" s="9"/>
      <c r="E46" s="9"/>
      <c r="F46" s="9"/>
      <c r="G46" s="9"/>
      <c r="H46" s="9"/>
      <c r="I46" s="9"/>
    </row>
    <row r="47" spans="1:9" x14ac:dyDescent="0.15">
      <c r="A47" s="9"/>
      <c r="B47" s="9"/>
      <c r="C47" s="9"/>
      <c r="D47" s="9"/>
      <c r="E47" s="9"/>
      <c r="F47" s="9"/>
      <c r="G47" s="9"/>
      <c r="H47" s="9"/>
      <c r="I47" s="9"/>
    </row>
    <row r="48" spans="1:9" x14ac:dyDescent="0.15">
      <c r="A48" s="9"/>
      <c r="B48" s="9"/>
      <c r="C48" s="9"/>
      <c r="D48" s="9"/>
      <c r="E48" s="9"/>
      <c r="F48" s="9"/>
      <c r="G48" s="9"/>
      <c r="H48" s="9"/>
      <c r="I48" s="9"/>
    </row>
    <row r="49" spans="1:9" x14ac:dyDescent="0.15">
      <c r="A49" s="9"/>
      <c r="B49" s="9"/>
      <c r="C49" s="9"/>
      <c r="D49" s="9"/>
      <c r="E49" s="9"/>
      <c r="F49" s="9"/>
      <c r="G49" s="9"/>
      <c r="H49" s="9"/>
      <c r="I49" s="9"/>
    </row>
    <row r="50" spans="1:9" x14ac:dyDescent="0.15">
      <c r="A50" s="9"/>
      <c r="B50" s="9"/>
      <c r="C50" s="9"/>
      <c r="D50" s="9"/>
      <c r="E50" s="9"/>
      <c r="F50" s="9"/>
      <c r="G50" s="9"/>
      <c r="H50" s="9"/>
      <c r="I50" s="9"/>
    </row>
    <row r="51" spans="1:9" x14ac:dyDescent="0.15">
      <c r="A51" s="9"/>
      <c r="B51" s="9"/>
      <c r="C51" s="9"/>
      <c r="D51" s="9"/>
      <c r="E51" s="9"/>
      <c r="F51" s="9"/>
      <c r="G51" s="9"/>
      <c r="H51" s="9"/>
      <c r="I51" s="9"/>
    </row>
    <row r="52" spans="1:9" x14ac:dyDescent="0.15">
      <c r="A52" s="9"/>
      <c r="B52" s="9"/>
      <c r="C52" s="9"/>
      <c r="D52" s="9"/>
      <c r="E52" s="9"/>
      <c r="F52" s="9"/>
      <c r="G52" s="9"/>
      <c r="H52" s="9"/>
      <c r="I52" s="9"/>
    </row>
    <row r="53" spans="1:9" x14ac:dyDescent="0.15">
      <c r="A53" s="9"/>
      <c r="B53" s="9"/>
      <c r="C53" s="9"/>
      <c r="D53" s="9"/>
      <c r="E53" s="9"/>
      <c r="F53" s="9"/>
      <c r="G53" s="9"/>
      <c r="H53" s="9"/>
      <c r="I53" s="9"/>
    </row>
    <row r="54" spans="1:9" x14ac:dyDescent="0.15">
      <c r="A54" s="9"/>
      <c r="B54" s="9"/>
      <c r="C54" s="9"/>
      <c r="D54" s="9"/>
      <c r="E54" s="9"/>
      <c r="F54" s="9"/>
      <c r="G54" s="9"/>
      <c r="H54" s="9"/>
      <c r="I54" s="9"/>
    </row>
    <row r="55" spans="1:9" x14ac:dyDescent="0.15">
      <c r="A55" s="9"/>
      <c r="B55" s="9"/>
      <c r="C55" s="9"/>
      <c r="D55" s="9"/>
      <c r="E55" s="9"/>
      <c r="F55" s="9"/>
      <c r="G55" s="9"/>
      <c r="H55" s="9"/>
      <c r="I55" s="9"/>
    </row>
    <row r="56" spans="1:9" x14ac:dyDescent="0.15">
      <c r="A56" s="9"/>
      <c r="B56" s="9"/>
      <c r="C56" s="9"/>
      <c r="D56" s="9"/>
      <c r="E56" s="9"/>
      <c r="F56" s="9"/>
      <c r="G56" s="9"/>
      <c r="H56" s="9"/>
      <c r="I56" s="9"/>
    </row>
    <row r="57" spans="1:9" x14ac:dyDescent="0.15">
      <c r="A57" s="9"/>
      <c r="B57" s="9"/>
      <c r="C57" s="9"/>
      <c r="D57" s="9"/>
      <c r="E57" s="9"/>
      <c r="F57" s="9"/>
      <c r="G57" s="9"/>
      <c r="H57" s="9"/>
      <c r="I57" s="9"/>
    </row>
    <row r="58" spans="1:9" x14ac:dyDescent="0.15">
      <c r="A58" s="9"/>
      <c r="B58" s="9"/>
      <c r="C58" s="9"/>
      <c r="D58" s="9"/>
      <c r="E58" s="9"/>
      <c r="F58" s="9"/>
      <c r="G58" s="9"/>
      <c r="H58" s="9"/>
      <c r="I58" s="9"/>
    </row>
    <row r="59" spans="1:9" x14ac:dyDescent="0.15">
      <c r="A59" s="9"/>
      <c r="B59" s="9"/>
      <c r="C59" s="9"/>
      <c r="D59" s="9"/>
      <c r="E59" s="9"/>
      <c r="F59" s="9"/>
      <c r="G59" s="9"/>
      <c r="H59" s="9"/>
      <c r="I59" s="9"/>
    </row>
    <row r="60" spans="1:9" x14ac:dyDescent="0.15">
      <c r="A60" s="9"/>
      <c r="B60" s="9"/>
      <c r="C60" s="9"/>
      <c r="D60" s="9"/>
      <c r="E60" s="9"/>
      <c r="F60" s="9"/>
      <c r="G60" s="9"/>
      <c r="H60" s="9"/>
      <c r="I60" s="9"/>
    </row>
    <row r="61" spans="1:9" x14ac:dyDescent="0.15">
      <c r="A61" s="9"/>
      <c r="B61" s="9"/>
      <c r="C61" s="9"/>
      <c r="D61" s="9"/>
      <c r="E61" s="9"/>
      <c r="F61" s="9"/>
      <c r="G61" s="9"/>
      <c r="H61" s="9"/>
      <c r="I61" s="9"/>
    </row>
    <row r="62" spans="1:9" x14ac:dyDescent="0.15">
      <c r="A62" s="9"/>
      <c r="B62" s="9"/>
      <c r="C62" s="9"/>
      <c r="D62" s="9"/>
      <c r="E62" s="9"/>
      <c r="F62" s="9"/>
      <c r="G62" s="9"/>
      <c r="H62" s="9"/>
      <c r="I62" s="9"/>
    </row>
    <row r="63" spans="1:9" x14ac:dyDescent="0.15">
      <c r="A63" s="9"/>
      <c r="B63" s="9"/>
      <c r="C63" s="9"/>
      <c r="D63" s="9"/>
      <c r="E63" s="9"/>
      <c r="F63" s="9"/>
      <c r="G63" s="9"/>
      <c r="H63" s="9"/>
      <c r="I63" s="9"/>
    </row>
    <row r="64" spans="1:9" x14ac:dyDescent="0.15">
      <c r="A64" s="9"/>
      <c r="B64" s="9"/>
      <c r="C64" s="9"/>
      <c r="D64" s="9"/>
      <c r="E64" s="9"/>
      <c r="F64" s="9"/>
      <c r="G64" s="9"/>
      <c r="H64" s="9"/>
      <c r="I64" s="9"/>
    </row>
    <row r="65" spans="1:9" x14ac:dyDescent="0.15">
      <c r="A65" s="9"/>
      <c r="B65" s="9"/>
      <c r="C65" s="9"/>
      <c r="D65" s="9"/>
      <c r="E65" s="9"/>
      <c r="F65" s="9"/>
      <c r="G65" s="9"/>
      <c r="H65" s="9"/>
      <c r="I65" s="9"/>
    </row>
    <row r="66" spans="1:9" x14ac:dyDescent="0.15">
      <c r="A66" s="9"/>
      <c r="B66" s="9"/>
      <c r="C66" s="9"/>
      <c r="D66" s="9"/>
      <c r="E66" s="9"/>
      <c r="F66" s="9"/>
      <c r="G66" s="9"/>
      <c r="H66" s="9"/>
      <c r="I66" s="9"/>
    </row>
    <row r="67" spans="1:9" x14ac:dyDescent="0.15">
      <c r="A67" s="9"/>
      <c r="B67" s="9"/>
      <c r="C67" s="9"/>
      <c r="D67" s="9"/>
      <c r="E67" s="9"/>
      <c r="F67" s="9"/>
      <c r="G67" s="9"/>
      <c r="H67" s="9"/>
      <c r="I67" s="9"/>
    </row>
    <row r="68" spans="1:9" x14ac:dyDescent="0.15">
      <c r="A68" s="9"/>
      <c r="B68" s="9"/>
      <c r="C68" s="9"/>
      <c r="D68" s="9"/>
      <c r="E68" s="9"/>
      <c r="F68" s="9"/>
      <c r="G68" s="9"/>
      <c r="H68" s="9"/>
      <c r="I68" s="9"/>
    </row>
    <row r="69" spans="1:9" x14ac:dyDescent="0.15">
      <c r="A69" s="9"/>
      <c r="B69" s="9"/>
      <c r="C69" s="9"/>
      <c r="D69" s="9"/>
      <c r="E69" s="9"/>
      <c r="F69" s="9"/>
      <c r="G69" s="9"/>
      <c r="H69" s="9"/>
      <c r="I69" s="9"/>
    </row>
    <row r="70" spans="1:9" x14ac:dyDescent="0.15">
      <c r="A70" s="9"/>
      <c r="B70" s="9"/>
      <c r="C70" s="9"/>
      <c r="D70" s="9"/>
      <c r="E70" s="9"/>
      <c r="F70" s="9"/>
      <c r="G70" s="9"/>
      <c r="H70" s="9"/>
      <c r="I70" s="9"/>
    </row>
    <row r="71" spans="1:9" x14ac:dyDescent="0.15">
      <c r="A71" s="9"/>
      <c r="B71" s="9"/>
      <c r="C71" s="9"/>
      <c r="D71" s="9"/>
      <c r="E71" s="9"/>
      <c r="F71" s="9"/>
      <c r="G71" s="9"/>
      <c r="H71" s="9"/>
      <c r="I71" s="9"/>
    </row>
    <row r="72" spans="1:9" x14ac:dyDescent="0.15">
      <c r="A72" s="9"/>
      <c r="B72" s="9"/>
      <c r="C72" s="9"/>
      <c r="D72" s="9"/>
      <c r="E72" s="9"/>
      <c r="F72" s="9"/>
      <c r="G72" s="9"/>
      <c r="H72" s="9"/>
      <c r="I72" s="9"/>
    </row>
    <row r="73" spans="1:9" x14ac:dyDescent="0.15">
      <c r="A73" s="9"/>
      <c r="B73" s="9"/>
      <c r="C73" s="9"/>
      <c r="D73" s="9"/>
      <c r="E73" s="9"/>
      <c r="F73" s="9"/>
      <c r="G73" s="9"/>
      <c r="H73" s="9"/>
      <c r="I73" s="9"/>
    </row>
    <row r="74" spans="1:9" x14ac:dyDescent="0.15">
      <c r="A74" s="9"/>
      <c r="B74" s="9"/>
      <c r="C74" s="9"/>
      <c r="D74" s="9"/>
      <c r="E74" s="9"/>
      <c r="F74" s="9"/>
      <c r="G74" s="9"/>
      <c r="H74" s="9"/>
      <c r="I74" s="9"/>
    </row>
    <row r="75" spans="1:9" x14ac:dyDescent="0.15">
      <c r="A75" s="9"/>
      <c r="B75" s="9"/>
      <c r="C75" s="9"/>
      <c r="D75" s="9"/>
      <c r="E75" s="9"/>
      <c r="F75" s="9"/>
      <c r="G75" s="9"/>
      <c r="H75" s="9"/>
      <c r="I75" s="9"/>
    </row>
    <row r="76" spans="1:9" x14ac:dyDescent="0.15">
      <c r="A76" s="9"/>
      <c r="B76" s="9"/>
      <c r="C76" s="9"/>
      <c r="D76" s="9"/>
      <c r="E76" s="9"/>
      <c r="F76" s="9"/>
      <c r="G76" s="9"/>
      <c r="H76" s="9"/>
      <c r="I76" s="9"/>
    </row>
    <row r="77" spans="1:9" x14ac:dyDescent="0.15">
      <c r="A77" s="9"/>
      <c r="B77" s="9"/>
      <c r="C77" s="9"/>
      <c r="D77" s="9"/>
      <c r="E77" s="9"/>
      <c r="F77" s="9"/>
      <c r="G77" s="9"/>
      <c r="H77" s="9"/>
      <c r="I77" s="9"/>
    </row>
    <row r="78" spans="1:9" x14ac:dyDescent="0.15">
      <c r="A78" s="9"/>
      <c r="B78" s="9"/>
      <c r="C78" s="9"/>
      <c r="D78" s="9"/>
      <c r="E78" s="9"/>
      <c r="F78" s="9"/>
      <c r="G78" s="9"/>
      <c r="H78" s="9"/>
      <c r="I78" s="9"/>
    </row>
    <row r="79" spans="1:9" x14ac:dyDescent="0.15">
      <c r="A79" s="9"/>
      <c r="B79" s="9"/>
      <c r="C79" s="9"/>
      <c r="D79" s="9"/>
      <c r="E79" s="9"/>
      <c r="F79" s="9"/>
      <c r="G79" s="9"/>
      <c r="H79" s="9"/>
      <c r="I79" s="9"/>
    </row>
    <row r="80" spans="1:9" x14ac:dyDescent="0.15">
      <c r="A80" s="9"/>
      <c r="B80" s="9"/>
      <c r="C80" s="9"/>
      <c r="D80" s="9"/>
      <c r="E80" s="9"/>
      <c r="F80" s="9"/>
      <c r="G80" s="9"/>
      <c r="H80" s="9"/>
      <c r="I80" s="9"/>
    </row>
    <row r="81" spans="1:9" x14ac:dyDescent="0.15">
      <c r="A81" s="9"/>
      <c r="B81" s="9"/>
      <c r="C81" s="9"/>
      <c r="D81" s="9"/>
      <c r="E81" s="9"/>
      <c r="F81" s="9"/>
      <c r="G81" s="9"/>
      <c r="H81" s="9"/>
      <c r="I81" s="9"/>
    </row>
    <row r="82" spans="1:9" x14ac:dyDescent="0.15">
      <c r="A82" s="9"/>
      <c r="B82" s="9"/>
      <c r="C82" s="9"/>
      <c r="D82" s="9"/>
      <c r="E82" s="9"/>
      <c r="F82" s="9"/>
      <c r="G82" s="9"/>
      <c r="H82" s="9"/>
      <c r="I82" s="9"/>
    </row>
    <row r="83" spans="1:9" x14ac:dyDescent="0.15">
      <c r="A83" s="9"/>
      <c r="B83" s="9"/>
      <c r="C83" s="9"/>
      <c r="D83" s="9"/>
      <c r="E83" s="9"/>
      <c r="F83" s="9"/>
      <c r="G83" s="9"/>
      <c r="H83" s="9"/>
      <c r="I83" s="9"/>
    </row>
    <row r="84" spans="1:9" x14ac:dyDescent="0.15">
      <c r="A84" s="9"/>
      <c r="B84" s="9"/>
      <c r="C84" s="9"/>
      <c r="D84" s="9"/>
      <c r="E84" s="9"/>
      <c r="F84" s="9"/>
      <c r="G84" s="9"/>
      <c r="H84" s="9"/>
      <c r="I84" s="9"/>
    </row>
    <row r="85" spans="1:9" x14ac:dyDescent="0.15">
      <c r="A85" s="9"/>
      <c r="B85" s="9"/>
      <c r="C85" s="9"/>
      <c r="D85" s="9"/>
      <c r="E85" s="9"/>
      <c r="F85" s="9"/>
      <c r="G85" s="9"/>
      <c r="H85" s="9"/>
      <c r="I85" s="9"/>
    </row>
    <row r="86" spans="1:9" x14ac:dyDescent="0.15">
      <c r="A86" s="9"/>
      <c r="B86" s="9"/>
      <c r="C86" s="9"/>
      <c r="D86" s="9"/>
      <c r="E86" s="9"/>
      <c r="F86" s="9"/>
      <c r="G86" s="9"/>
      <c r="H86" s="9"/>
      <c r="I86" s="9"/>
    </row>
    <row r="87" spans="1:9" x14ac:dyDescent="0.15">
      <c r="A87" s="9"/>
      <c r="B87" s="9"/>
      <c r="C87" s="9"/>
      <c r="D87" s="9"/>
      <c r="E87" s="9"/>
      <c r="F87" s="9"/>
      <c r="G87" s="9"/>
      <c r="H87" s="9"/>
      <c r="I87" s="9"/>
    </row>
    <row r="88" spans="1:9" x14ac:dyDescent="0.15">
      <c r="A88" s="9"/>
      <c r="B88" s="9"/>
      <c r="C88" s="9"/>
      <c r="D88" s="9"/>
      <c r="E88" s="9"/>
      <c r="F88" s="9"/>
      <c r="G88" s="9"/>
      <c r="H88" s="9"/>
      <c r="I88" s="9"/>
    </row>
    <row r="89" spans="1:9" x14ac:dyDescent="0.15">
      <c r="A89" s="9"/>
      <c r="B89" s="9"/>
      <c r="C89" s="9"/>
      <c r="D89" s="9"/>
      <c r="E89" s="9"/>
      <c r="F89" s="9"/>
      <c r="G89" s="9"/>
      <c r="H89" s="9"/>
      <c r="I89" s="9"/>
    </row>
    <row r="90" spans="1:9" x14ac:dyDescent="0.15">
      <c r="A90" s="9"/>
      <c r="B90" s="9"/>
      <c r="C90" s="9"/>
      <c r="D90" s="9"/>
      <c r="E90" s="9"/>
      <c r="F90" s="9"/>
      <c r="G90" s="9"/>
      <c r="H90" s="9"/>
      <c r="I90" s="9"/>
    </row>
    <row r="91" spans="1:9" x14ac:dyDescent="0.15">
      <c r="A91" s="9"/>
      <c r="B91" s="9"/>
      <c r="C91" s="9"/>
      <c r="D91" s="9"/>
      <c r="E91" s="9"/>
      <c r="F91" s="9"/>
      <c r="G91" s="9"/>
      <c r="H91" s="9"/>
      <c r="I91" s="9"/>
    </row>
    <row r="92" spans="1:9" x14ac:dyDescent="0.15">
      <c r="A92" s="9"/>
      <c r="B92" s="9"/>
      <c r="C92" s="9"/>
      <c r="D92" s="9"/>
      <c r="E92" s="9"/>
      <c r="F92" s="9"/>
      <c r="G92" s="9"/>
      <c r="H92" s="9"/>
      <c r="I92" s="9"/>
    </row>
    <row r="93" spans="1:9" x14ac:dyDescent="0.15">
      <c r="A93" s="9"/>
      <c r="B93" s="9"/>
      <c r="C93" s="9"/>
      <c r="D93" s="9"/>
      <c r="E93" s="9"/>
      <c r="F93" s="9"/>
      <c r="G93" s="9"/>
      <c r="H93" s="9"/>
      <c r="I93" s="9"/>
    </row>
    <row r="94" spans="1:9" x14ac:dyDescent="0.15">
      <c r="A94" s="9"/>
      <c r="B94" s="9"/>
      <c r="C94" s="9"/>
      <c r="D94" s="9"/>
      <c r="E94" s="9"/>
      <c r="F94" s="9"/>
      <c r="G94" s="9"/>
      <c r="H94" s="9"/>
      <c r="I94" s="9"/>
    </row>
    <row r="95" spans="1:9" x14ac:dyDescent="0.15">
      <c r="A95" s="9"/>
      <c r="B95" s="9"/>
      <c r="C95" s="9"/>
      <c r="D95" s="9"/>
      <c r="E95" s="9"/>
      <c r="F95" s="9"/>
      <c r="G95" s="9"/>
      <c r="H95" s="9"/>
      <c r="I95" s="9"/>
    </row>
    <row r="96" spans="1:9" x14ac:dyDescent="0.15">
      <c r="A96" s="9"/>
      <c r="B96" s="9"/>
      <c r="C96" s="9"/>
      <c r="D96" s="9"/>
      <c r="E96" s="9"/>
      <c r="F96" s="9"/>
      <c r="G96" s="9"/>
      <c r="H96" s="9"/>
      <c r="I96" s="9"/>
    </row>
    <row r="97" spans="1:9" x14ac:dyDescent="0.15">
      <c r="A97" s="9"/>
      <c r="B97" s="9"/>
      <c r="C97" s="9"/>
      <c r="D97" s="9"/>
      <c r="E97" s="9"/>
      <c r="F97" s="9"/>
      <c r="G97" s="9"/>
      <c r="H97" s="9"/>
      <c r="I97" s="9"/>
    </row>
    <row r="98" spans="1:9" x14ac:dyDescent="0.15">
      <c r="A98" s="9"/>
      <c r="B98" s="9"/>
      <c r="C98" s="9"/>
      <c r="D98" s="9"/>
      <c r="E98" s="9"/>
      <c r="F98" s="9"/>
      <c r="G98" s="9"/>
      <c r="H98" s="9"/>
      <c r="I98" s="9"/>
    </row>
    <row r="99" spans="1:9" x14ac:dyDescent="0.15">
      <c r="A99" s="9"/>
      <c r="B99" s="9"/>
      <c r="C99" s="9"/>
      <c r="D99" s="9"/>
      <c r="E99" s="9"/>
      <c r="F99" s="9"/>
      <c r="G99" s="9"/>
      <c r="H99" s="9"/>
      <c r="I99" s="9"/>
    </row>
    <row r="100" spans="1:9" x14ac:dyDescent="0.15">
      <c r="A100" s="9"/>
      <c r="B100" s="9"/>
      <c r="C100" s="9"/>
      <c r="D100" s="9"/>
      <c r="E100" s="9"/>
      <c r="F100" s="9"/>
      <c r="G100" s="9"/>
      <c r="H100" s="9"/>
      <c r="I100" s="9"/>
    </row>
    <row r="101" spans="1:9" x14ac:dyDescent="0.15">
      <c r="A101" s="9"/>
      <c r="B101" s="9"/>
      <c r="C101" s="9"/>
      <c r="D101" s="9"/>
      <c r="E101" s="9"/>
      <c r="F101" s="9"/>
      <c r="G101" s="9"/>
      <c r="H101" s="9"/>
      <c r="I101" s="9"/>
    </row>
    <row r="102" spans="1:9" x14ac:dyDescent="0.15">
      <c r="A102" s="9"/>
      <c r="B102" s="9"/>
      <c r="C102" s="9"/>
      <c r="D102" s="9"/>
      <c r="E102" s="9"/>
      <c r="F102" s="9"/>
      <c r="G102" s="9"/>
      <c r="H102" s="9"/>
      <c r="I102" s="9"/>
    </row>
    <row r="103" spans="1:9" x14ac:dyDescent="0.15">
      <c r="A103" s="9"/>
      <c r="B103" s="9"/>
      <c r="C103" s="9"/>
      <c r="D103" s="9"/>
      <c r="E103" s="9"/>
      <c r="F103" s="9"/>
      <c r="G103" s="9"/>
      <c r="H103" s="9"/>
      <c r="I103" s="9"/>
    </row>
    <row r="104" spans="1:9" x14ac:dyDescent="0.15">
      <c r="A104" s="9"/>
      <c r="B104" s="9"/>
      <c r="C104" s="9"/>
      <c r="D104" s="9"/>
      <c r="E104" s="9"/>
      <c r="F104" s="9"/>
      <c r="G104" s="9"/>
      <c r="H104" s="9"/>
      <c r="I104" s="9"/>
    </row>
    <row r="105" spans="1:9" x14ac:dyDescent="0.15">
      <c r="A105" s="9"/>
      <c r="B105" s="9"/>
      <c r="C105" s="9"/>
      <c r="D105" s="9"/>
      <c r="E105" s="9"/>
      <c r="F105" s="9"/>
      <c r="G105" s="9"/>
      <c r="H105" s="9"/>
      <c r="I105" s="9"/>
    </row>
    <row r="106" spans="1:9" x14ac:dyDescent="0.15">
      <c r="A106" s="9"/>
      <c r="B106" s="9"/>
      <c r="C106" s="9"/>
      <c r="D106" s="9"/>
      <c r="E106" s="9"/>
      <c r="F106" s="9"/>
      <c r="G106" s="9"/>
      <c r="H106" s="9"/>
      <c r="I106" s="9"/>
    </row>
    <row r="107" spans="1:9" x14ac:dyDescent="0.15">
      <c r="A107" s="9"/>
      <c r="B107" s="9"/>
      <c r="C107" s="9"/>
      <c r="D107" s="9"/>
      <c r="E107" s="9"/>
      <c r="F107" s="9"/>
      <c r="G107" s="9"/>
      <c r="H107" s="9"/>
      <c r="I107" s="9"/>
    </row>
    <row r="108" spans="1:9" x14ac:dyDescent="0.15">
      <c r="A108" s="9"/>
      <c r="B108" s="9"/>
      <c r="C108" s="9"/>
      <c r="D108" s="9"/>
      <c r="E108" s="9"/>
      <c r="F108" s="9"/>
      <c r="G108" s="9"/>
      <c r="H108" s="9"/>
      <c r="I108" s="9"/>
    </row>
    <row r="109" spans="1:9" x14ac:dyDescent="0.15">
      <c r="A109" s="9"/>
      <c r="B109" s="9"/>
      <c r="C109" s="9"/>
      <c r="D109" s="9"/>
      <c r="E109" s="9"/>
      <c r="F109" s="9"/>
      <c r="G109" s="9"/>
      <c r="H109" s="9"/>
      <c r="I109" s="9"/>
    </row>
    <row r="110" spans="1:9" x14ac:dyDescent="0.15">
      <c r="A110" s="9"/>
      <c r="B110" s="9"/>
      <c r="C110" s="9"/>
      <c r="D110" s="9"/>
      <c r="E110" s="9"/>
      <c r="F110" s="9"/>
      <c r="G110" s="9"/>
      <c r="H110" s="9"/>
      <c r="I110" s="9"/>
    </row>
    <row r="111" spans="1:9" x14ac:dyDescent="0.15">
      <c r="A111" s="9"/>
      <c r="B111" s="9"/>
      <c r="C111" s="9"/>
      <c r="D111" s="9"/>
      <c r="E111" s="9"/>
      <c r="F111" s="9"/>
      <c r="G111" s="9"/>
      <c r="H111" s="9"/>
      <c r="I111" s="9"/>
    </row>
    <row r="112" spans="1:9" x14ac:dyDescent="0.15">
      <c r="A112" s="9"/>
      <c r="B112" s="9"/>
      <c r="C112" s="9"/>
      <c r="D112" s="9"/>
      <c r="E112" s="9"/>
      <c r="F112" s="9"/>
      <c r="G112" s="9"/>
      <c r="H112" s="9"/>
      <c r="I112" s="9"/>
    </row>
    <row r="113" spans="1:9" x14ac:dyDescent="0.15">
      <c r="A113" s="9"/>
      <c r="B113" s="9"/>
      <c r="C113" s="9"/>
      <c r="D113" s="9"/>
      <c r="E113" s="9"/>
      <c r="F113" s="9"/>
      <c r="G113" s="9"/>
      <c r="H113" s="9"/>
      <c r="I113" s="9"/>
    </row>
    <row r="114" spans="1:9" x14ac:dyDescent="0.15">
      <c r="A114" s="9"/>
      <c r="B114" s="9"/>
      <c r="C114" s="9"/>
      <c r="D114" s="9"/>
      <c r="E114" s="9"/>
      <c r="F114" s="9"/>
      <c r="G114" s="9"/>
      <c r="H114" s="9"/>
      <c r="I114" s="9"/>
    </row>
    <row r="115" spans="1:9" x14ac:dyDescent="0.15">
      <c r="A115" s="9"/>
      <c r="B115" s="9"/>
      <c r="C115" s="9"/>
      <c r="D115" s="9"/>
      <c r="E115" s="9"/>
      <c r="F115" s="9"/>
      <c r="G115" s="9"/>
      <c r="H115" s="9"/>
      <c r="I115" s="9"/>
    </row>
    <row r="116" spans="1:9" x14ac:dyDescent="0.15">
      <c r="A116" s="9"/>
      <c r="B116" s="9"/>
      <c r="C116" s="9"/>
      <c r="D116" s="9"/>
      <c r="E116" s="9"/>
      <c r="F116" s="9"/>
      <c r="G116" s="9"/>
      <c r="H116" s="9"/>
      <c r="I116" s="9"/>
    </row>
    <row r="117" spans="1:9" x14ac:dyDescent="0.15">
      <c r="A117" s="9"/>
      <c r="B117" s="9"/>
      <c r="C117" s="9"/>
      <c r="D117" s="9"/>
      <c r="E117" s="9"/>
      <c r="F117" s="9"/>
      <c r="G117" s="9"/>
      <c r="H117" s="9"/>
      <c r="I117" s="9"/>
    </row>
    <row r="118" spans="1:9" x14ac:dyDescent="0.15">
      <c r="A118" s="9"/>
      <c r="B118" s="9"/>
      <c r="C118" s="9"/>
      <c r="D118" s="9"/>
      <c r="E118" s="9"/>
      <c r="F118" s="9"/>
      <c r="G118" s="9"/>
      <c r="H118" s="9"/>
      <c r="I118" s="9"/>
    </row>
    <row r="119" spans="1:9" x14ac:dyDescent="0.15">
      <c r="A119" s="9"/>
      <c r="B119" s="9"/>
      <c r="C119" s="9"/>
      <c r="D119" s="9"/>
      <c r="E119" s="9"/>
      <c r="F119" s="9"/>
      <c r="G119" s="9"/>
      <c r="H119" s="9"/>
      <c r="I119" s="9"/>
    </row>
    <row r="120" spans="1:9" x14ac:dyDescent="0.15">
      <c r="A120" s="9"/>
      <c r="B120" s="9"/>
      <c r="C120" s="9"/>
      <c r="D120" s="9"/>
      <c r="E120" s="9"/>
      <c r="F120" s="9"/>
      <c r="G120" s="9"/>
      <c r="H120" s="9"/>
      <c r="I120" s="9"/>
    </row>
    <row r="121" spans="1:9" x14ac:dyDescent="0.15">
      <c r="A121" s="9"/>
      <c r="B121" s="9"/>
      <c r="C121" s="9"/>
      <c r="D121" s="9"/>
      <c r="E121" s="9"/>
      <c r="F121" s="9"/>
      <c r="G121" s="9"/>
      <c r="H121" s="9"/>
      <c r="I121" s="9"/>
    </row>
    <row r="122" spans="1:9" x14ac:dyDescent="0.15">
      <c r="A122" s="9"/>
      <c r="B122" s="9"/>
      <c r="C122" s="9"/>
      <c r="D122" s="9"/>
      <c r="E122" s="9"/>
      <c r="F122" s="9"/>
      <c r="G122" s="9"/>
      <c r="H122" s="9"/>
      <c r="I122" s="9"/>
    </row>
    <row r="123" spans="1:9" x14ac:dyDescent="0.15">
      <c r="A123" s="9"/>
      <c r="B123" s="9"/>
      <c r="C123" s="9"/>
      <c r="D123" s="9"/>
      <c r="E123" s="9"/>
      <c r="F123" s="9"/>
      <c r="G123" s="9"/>
      <c r="H123" s="9"/>
      <c r="I123" s="9"/>
    </row>
    <row r="124" spans="1:9" x14ac:dyDescent="0.15">
      <c r="A124" s="9"/>
      <c r="B124" s="9"/>
      <c r="C124" s="9"/>
      <c r="D124" s="9"/>
      <c r="E124" s="9"/>
      <c r="F124" s="9"/>
      <c r="G124" s="9"/>
      <c r="H124" s="9"/>
      <c r="I124" s="9"/>
    </row>
    <row r="125" spans="1:9" x14ac:dyDescent="0.15">
      <c r="A125" s="9"/>
      <c r="B125" s="9"/>
      <c r="C125" s="9"/>
      <c r="D125" s="9"/>
      <c r="E125" s="9"/>
      <c r="F125" s="9"/>
      <c r="G125" s="9"/>
      <c r="H125" s="9"/>
      <c r="I125" s="9"/>
    </row>
    <row r="126" spans="1:9" x14ac:dyDescent="0.15">
      <c r="A126" s="9"/>
      <c r="B126" s="9"/>
      <c r="C126" s="9"/>
      <c r="D126" s="9"/>
      <c r="E126" s="9"/>
      <c r="F126" s="9"/>
      <c r="G126" s="9"/>
      <c r="H126" s="9"/>
      <c r="I126" s="9"/>
    </row>
    <row r="127" spans="1:9" x14ac:dyDescent="0.15">
      <c r="A127" s="9"/>
      <c r="B127" s="9"/>
      <c r="C127" s="9"/>
      <c r="D127" s="9"/>
      <c r="E127" s="9"/>
      <c r="F127" s="9"/>
      <c r="G127" s="9"/>
      <c r="H127" s="9"/>
      <c r="I127" s="9"/>
    </row>
    <row r="128" spans="1:9" x14ac:dyDescent="0.15">
      <c r="A128" s="9"/>
      <c r="B128" s="9"/>
      <c r="C128" s="9"/>
      <c r="D128" s="9"/>
      <c r="E128" s="9"/>
      <c r="F128" s="9"/>
      <c r="G128" s="9"/>
      <c r="H128" s="9"/>
      <c r="I128" s="9"/>
    </row>
    <row r="129" spans="1:9" x14ac:dyDescent="0.15">
      <c r="A129" s="9"/>
      <c r="B129" s="9"/>
      <c r="C129" s="9"/>
      <c r="D129" s="9"/>
      <c r="E129" s="9"/>
      <c r="F129" s="9"/>
      <c r="G129" s="9"/>
      <c r="H129" s="9"/>
      <c r="I129" s="9"/>
    </row>
    <row r="130" spans="1:9" x14ac:dyDescent="0.15">
      <c r="A130" s="9"/>
      <c r="B130" s="9"/>
      <c r="C130" s="9"/>
      <c r="D130" s="9"/>
      <c r="E130" s="9"/>
      <c r="F130" s="9"/>
      <c r="G130" s="9"/>
      <c r="H130" s="9"/>
      <c r="I130" s="9"/>
    </row>
    <row r="131" spans="1:9" x14ac:dyDescent="0.15">
      <c r="A131" s="9"/>
      <c r="B131" s="9"/>
      <c r="C131" s="9"/>
      <c r="D131" s="9"/>
      <c r="E131" s="9"/>
      <c r="F131" s="9"/>
      <c r="G131" s="9"/>
      <c r="H131" s="9"/>
      <c r="I131" s="9"/>
    </row>
    <row r="132" spans="1:9" x14ac:dyDescent="0.15">
      <c r="A132" s="9"/>
      <c r="B132" s="9"/>
      <c r="C132" s="9"/>
      <c r="D132" s="9"/>
      <c r="E132" s="9"/>
      <c r="F132" s="9"/>
      <c r="G132" s="9"/>
      <c r="H132" s="9"/>
      <c r="I132" s="9"/>
    </row>
    <row r="133" spans="1:9" x14ac:dyDescent="0.15">
      <c r="A133" s="9"/>
      <c r="B133" s="9"/>
      <c r="C133" s="9"/>
      <c r="D133" s="9"/>
      <c r="E133" s="9"/>
      <c r="F133" s="9"/>
      <c r="G133" s="9"/>
      <c r="H133" s="9"/>
      <c r="I133" s="9"/>
    </row>
    <row r="134" spans="1:9" x14ac:dyDescent="0.15">
      <c r="A134" s="9"/>
      <c r="B134" s="9"/>
      <c r="C134" s="9"/>
      <c r="D134" s="9"/>
      <c r="E134" s="9"/>
      <c r="F134" s="9"/>
      <c r="G134" s="9"/>
      <c r="H134" s="9"/>
      <c r="I134" s="9"/>
    </row>
    <row r="135" spans="1:9" x14ac:dyDescent="0.15">
      <c r="A135" s="9"/>
      <c r="B135" s="9"/>
      <c r="C135" s="9"/>
      <c r="D135" s="9"/>
      <c r="E135" s="9"/>
      <c r="F135" s="9"/>
      <c r="G135" s="9"/>
      <c r="H135" s="9"/>
      <c r="I135" s="9"/>
    </row>
    <row r="136" spans="1:9" x14ac:dyDescent="0.15">
      <c r="A136" s="9"/>
      <c r="B136" s="9"/>
      <c r="C136" s="9"/>
      <c r="D136" s="9"/>
      <c r="E136" s="9"/>
      <c r="F136" s="9"/>
      <c r="G136" s="9"/>
      <c r="H136" s="9"/>
      <c r="I136" s="9"/>
    </row>
    <row r="137" spans="1:9" x14ac:dyDescent="0.15">
      <c r="A137" s="9"/>
      <c r="B137" s="9"/>
      <c r="C137" s="9"/>
      <c r="D137" s="9"/>
      <c r="E137" s="9"/>
      <c r="F137" s="9"/>
      <c r="G137" s="9"/>
      <c r="H137" s="9"/>
      <c r="I137" s="9"/>
    </row>
    <row r="138" spans="1:9" x14ac:dyDescent="0.15">
      <c r="A138" s="9"/>
      <c r="B138" s="9"/>
      <c r="C138" s="9"/>
      <c r="D138" s="9"/>
      <c r="E138" s="9"/>
      <c r="F138" s="9"/>
      <c r="G138" s="9"/>
      <c r="H138" s="9"/>
      <c r="I138" s="9"/>
    </row>
    <row r="139" spans="1:9" x14ac:dyDescent="0.15">
      <c r="A139" s="9"/>
      <c r="B139" s="9"/>
      <c r="C139" s="9"/>
      <c r="D139" s="9"/>
      <c r="E139" s="9"/>
      <c r="F139" s="9"/>
      <c r="G139" s="9"/>
      <c r="H139" s="9"/>
      <c r="I139" s="9"/>
    </row>
    <row r="140" spans="1:9" x14ac:dyDescent="0.15">
      <c r="A140" s="9"/>
      <c r="B140" s="9"/>
      <c r="C140" s="9"/>
      <c r="D140" s="9"/>
      <c r="E140" s="9"/>
      <c r="F140" s="9"/>
      <c r="G140" s="9"/>
      <c r="H140" s="9"/>
      <c r="I140" s="9"/>
    </row>
    <row r="141" spans="1:9" x14ac:dyDescent="0.15">
      <c r="A141" s="9"/>
      <c r="B141" s="9"/>
      <c r="C141" s="9"/>
      <c r="D141" s="9"/>
      <c r="E141" s="9"/>
      <c r="F141" s="9"/>
      <c r="G141" s="9"/>
      <c r="H141" s="9"/>
      <c r="I141" s="9"/>
    </row>
    <row r="142" spans="1:9" x14ac:dyDescent="0.15">
      <c r="A142" s="9"/>
      <c r="B142" s="9"/>
      <c r="C142" s="9"/>
      <c r="D142" s="9"/>
      <c r="E142" s="9"/>
      <c r="F142" s="9"/>
      <c r="G142" s="9"/>
      <c r="H142" s="9"/>
      <c r="I142" s="9"/>
    </row>
    <row r="143" spans="1:9" x14ac:dyDescent="0.15">
      <c r="A143" s="9"/>
      <c r="B143" s="9"/>
      <c r="C143" s="9"/>
      <c r="D143" s="9"/>
      <c r="E143" s="9"/>
      <c r="F143" s="9"/>
      <c r="G143" s="9"/>
      <c r="H143" s="9"/>
      <c r="I143" s="9"/>
    </row>
    <row r="144" spans="1:9" x14ac:dyDescent="0.15">
      <c r="A144" s="9"/>
      <c r="B144" s="9"/>
      <c r="C144" s="9"/>
      <c r="D144" s="9"/>
      <c r="E144" s="9"/>
      <c r="F144" s="9"/>
      <c r="G144" s="9"/>
      <c r="H144" s="9"/>
      <c r="I144" s="9"/>
    </row>
    <row r="145" spans="1:9" x14ac:dyDescent="0.15">
      <c r="A145" s="9"/>
      <c r="B145" s="9"/>
      <c r="C145" s="9"/>
      <c r="D145" s="9"/>
      <c r="E145" s="9"/>
      <c r="F145" s="9"/>
      <c r="G145" s="9"/>
      <c r="H145" s="9"/>
      <c r="I145" s="9"/>
    </row>
    <row r="146" spans="1:9" x14ac:dyDescent="0.15">
      <c r="A146" s="9"/>
      <c r="B146" s="9"/>
      <c r="C146" s="9"/>
      <c r="D146" s="9"/>
      <c r="E146" s="9"/>
      <c r="F146" s="9"/>
      <c r="G146" s="9"/>
      <c r="H146" s="9"/>
      <c r="I146" s="9"/>
    </row>
    <row r="147" spans="1:9" x14ac:dyDescent="0.15">
      <c r="A147" s="9"/>
      <c r="B147" s="9"/>
      <c r="C147" s="9"/>
      <c r="D147" s="9"/>
      <c r="E147" s="9"/>
      <c r="F147" s="9"/>
      <c r="G147" s="9"/>
      <c r="H147" s="9"/>
      <c r="I147" s="9"/>
    </row>
    <row r="148" spans="1:9" x14ac:dyDescent="0.15">
      <c r="A148" s="9"/>
      <c r="B148" s="9"/>
      <c r="C148" s="9"/>
      <c r="D148" s="9"/>
      <c r="E148" s="9"/>
      <c r="F148" s="9"/>
      <c r="G148" s="9"/>
      <c r="H148" s="9"/>
      <c r="I148" s="9"/>
    </row>
    <row r="149" spans="1:9" x14ac:dyDescent="0.15">
      <c r="A149" s="9"/>
      <c r="B149" s="9"/>
      <c r="C149" s="9"/>
      <c r="D149" s="9"/>
      <c r="E149" s="9"/>
      <c r="F149" s="9"/>
      <c r="G149" s="9"/>
      <c r="H149" s="9"/>
      <c r="I149" s="9"/>
    </row>
    <row r="150" spans="1:9" x14ac:dyDescent="0.15">
      <c r="A150" s="9"/>
      <c r="B150" s="9"/>
      <c r="C150" s="9"/>
      <c r="D150" s="9"/>
      <c r="E150" s="9"/>
      <c r="F150" s="9"/>
      <c r="G150" s="9"/>
      <c r="H150" s="9"/>
      <c r="I150" s="9"/>
    </row>
    <row r="151" spans="1:9" x14ac:dyDescent="0.15">
      <c r="A151" s="9"/>
      <c r="B151" s="9"/>
      <c r="C151" s="9"/>
      <c r="D151" s="9"/>
      <c r="E151" s="9"/>
      <c r="F151" s="9"/>
      <c r="G151" s="9"/>
      <c r="H151" s="9"/>
      <c r="I151" s="9"/>
    </row>
    <row r="152" spans="1:9" x14ac:dyDescent="0.15">
      <c r="A152" s="9"/>
      <c r="B152" s="9"/>
      <c r="C152" s="9"/>
      <c r="D152" s="9"/>
      <c r="E152" s="9"/>
      <c r="F152" s="9"/>
      <c r="G152" s="9"/>
      <c r="H152" s="9"/>
      <c r="I152" s="9"/>
    </row>
    <row r="153" spans="1:9" x14ac:dyDescent="0.15">
      <c r="A153" s="9"/>
      <c r="B153" s="9"/>
      <c r="C153" s="9"/>
      <c r="D153" s="9"/>
      <c r="E153" s="9"/>
      <c r="F153" s="9"/>
      <c r="G153" s="9"/>
      <c r="H153" s="9"/>
      <c r="I153" s="9"/>
    </row>
    <row r="154" spans="1:9" x14ac:dyDescent="0.15">
      <c r="A154" s="9"/>
      <c r="B154" s="9"/>
      <c r="C154" s="9"/>
      <c r="D154" s="9"/>
      <c r="E154" s="9"/>
      <c r="F154" s="9"/>
      <c r="G154" s="9"/>
      <c r="H154" s="9"/>
      <c r="I154" s="9"/>
    </row>
    <row r="155" spans="1:9" x14ac:dyDescent="0.15">
      <c r="A155" s="9"/>
      <c r="B155" s="9"/>
      <c r="C155" s="9"/>
      <c r="D155" s="9"/>
      <c r="E155" s="9"/>
      <c r="F155" s="9"/>
      <c r="G155" s="9"/>
      <c r="H155" s="9"/>
      <c r="I155" s="9"/>
    </row>
    <row r="156" spans="1:9" x14ac:dyDescent="0.15">
      <c r="A156" s="9"/>
      <c r="B156" s="9"/>
      <c r="C156" s="9"/>
      <c r="D156" s="9"/>
      <c r="E156" s="9"/>
      <c r="F156" s="9"/>
      <c r="G156" s="9"/>
      <c r="H156" s="9"/>
      <c r="I156" s="9"/>
    </row>
    <row r="157" spans="1:9" x14ac:dyDescent="0.15">
      <c r="A157" s="9"/>
      <c r="B157" s="9"/>
      <c r="C157" s="9"/>
      <c r="D157" s="9"/>
      <c r="E157" s="9"/>
      <c r="F157" s="9"/>
      <c r="G157" s="9"/>
      <c r="H157" s="9"/>
      <c r="I157" s="9"/>
    </row>
    <row r="158" spans="1:9" x14ac:dyDescent="0.15">
      <c r="A158" s="9"/>
      <c r="B158" s="9"/>
      <c r="C158" s="9"/>
      <c r="D158" s="9"/>
      <c r="E158" s="9"/>
      <c r="F158" s="9"/>
      <c r="G158" s="9"/>
      <c r="H158" s="9"/>
      <c r="I158" s="9"/>
    </row>
    <row r="159" spans="1:9" x14ac:dyDescent="0.15">
      <c r="A159" s="9"/>
      <c r="B159" s="9"/>
      <c r="C159" s="9"/>
      <c r="D159" s="9"/>
      <c r="E159" s="9"/>
      <c r="F159" s="9"/>
      <c r="G159" s="9"/>
      <c r="H159" s="9"/>
      <c r="I159" s="9"/>
    </row>
    <row r="160" spans="1:9" x14ac:dyDescent="0.15">
      <c r="A160" s="9"/>
      <c r="B160" s="9"/>
      <c r="C160" s="9"/>
      <c r="D160" s="9"/>
      <c r="E160" s="9"/>
      <c r="F160" s="9"/>
      <c r="G160" s="9"/>
      <c r="H160" s="9"/>
      <c r="I160" s="9"/>
    </row>
    <row r="161" spans="1:9" x14ac:dyDescent="0.15">
      <c r="A161" s="9"/>
      <c r="B161" s="9"/>
      <c r="C161" s="9"/>
      <c r="D161" s="9"/>
      <c r="E161" s="9"/>
      <c r="F161" s="9"/>
      <c r="G161" s="9"/>
      <c r="H161" s="9"/>
      <c r="I161" s="9"/>
    </row>
    <row r="162" spans="1:9" x14ac:dyDescent="0.15">
      <c r="A162" s="9"/>
      <c r="B162" s="9"/>
      <c r="C162" s="9"/>
      <c r="D162" s="9"/>
      <c r="E162" s="9"/>
      <c r="F162" s="9"/>
      <c r="G162" s="9"/>
      <c r="H162" s="9"/>
      <c r="I162" s="9"/>
    </row>
    <row r="163" spans="1:9" x14ac:dyDescent="0.15">
      <c r="A163" s="9"/>
      <c r="B163" s="9"/>
      <c r="C163" s="9"/>
      <c r="D163" s="9"/>
      <c r="E163" s="9"/>
      <c r="F163" s="9"/>
      <c r="G163" s="9"/>
      <c r="H163" s="9"/>
      <c r="I163" s="9"/>
    </row>
    <row r="164" spans="1:9" x14ac:dyDescent="0.15">
      <c r="A164" s="9"/>
      <c r="B164" s="9"/>
      <c r="C164" s="9"/>
      <c r="D164" s="9"/>
      <c r="E164" s="9"/>
      <c r="F164" s="9"/>
      <c r="G164" s="9"/>
      <c r="H164" s="9"/>
      <c r="I164" s="9"/>
    </row>
    <row r="165" spans="1:9" x14ac:dyDescent="0.15">
      <c r="A165" s="9"/>
      <c r="B165" s="9"/>
      <c r="C165" s="9"/>
      <c r="D165" s="9"/>
      <c r="E165" s="9"/>
      <c r="F165" s="9"/>
      <c r="G165" s="9"/>
      <c r="H165" s="9"/>
      <c r="I165" s="9"/>
    </row>
    <row r="166" spans="1:9" x14ac:dyDescent="0.15">
      <c r="A166" s="9"/>
      <c r="B166" s="9"/>
      <c r="C166" s="9"/>
      <c r="D166" s="9"/>
      <c r="E166" s="9"/>
      <c r="F166" s="9"/>
      <c r="G166" s="9"/>
      <c r="H166" s="9"/>
      <c r="I166" s="9"/>
    </row>
    <row r="167" spans="1:9" x14ac:dyDescent="0.15">
      <c r="A167" s="9"/>
      <c r="B167" s="9"/>
      <c r="C167" s="9"/>
      <c r="D167" s="9"/>
      <c r="E167" s="9"/>
      <c r="F167" s="9"/>
      <c r="G167" s="9"/>
      <c r="H167" s="9"/>
      <c r="I167" s="9"/>
    </row>
    <row r="168" spans="1:9" x14ac:dyDescent="0.15">
      <c r="A168" s="9"/>
      <c r="B168" s="9"/>
      <c r="C168" s="9"/>
      <c r="D168" s="9"/>
      <c r="E168" s="9"/>
      <c r="F168" s="9"/>
      <c r="G168" s="9"/>
      <c r="H168" s="9"/>
      <c r="I168" s="9"/>
    </row>
    <row r="169" spans="1:9" x14ac:dyDescent="0.15">
      <c r="A169" s="9"/>
      <c r="B169" s="9"/>
      <c r="C169" s="9"/>
      <c r="D169" s="9"/>
      <c r="E169" s="9"/>
      <c r="F169" s="9"/>
      <c r="G169" s="9"/>
      <c r="H169" s="9"/>
      <c r="I169" s="9"/>
    </row>
    <row r="170" spans="1:9" x14ac:dyDescent="0.15">
      <c r="A170" s="9"/>
      <c r="B170" s="9"/>
      <c r="C170" s="9"/>
      <c r="D170" s="9"/>
      <c r="E170" s="9"/>
      <c r="F170" s="9"/>
      <c r="G170" s="9"/>
      <c r="H170" s="9"/>
      <c r="I170" s="9"/>
    </row>
    <row r="171" spans="1:9" x14ac:dyDescent="0.15">
      <c r="A171" s="9"/>
      <c r="B171" s="9"/>
      <c r="C171" s="9"/>
      <c r="D171" s="9"/>
      <c r="E171" s="9"/>
      <c r="F171" s="9"/>
      <c r="G171" s="9"/>
      <c r="H171" s="9"/>
      <c r="I171" s="9"/>
    </row>
    <row r="172" spans="1:9" x14ac:dyDescent="0.15">
      <c r="A172" s="9"/>
      <c r="B172" s="9"/>
      <c r="C172" s="9"/>
      <c r="D172" s="9"/>
      <c r="E172" s="9"/>
      <c r="F172" s="9"/>
      <c r="G172" s="9"/>
      <c r="H172" s="9"/>
      <c r="I172" s="9"/>
    </row>
    <row r="173" spans="1:9" x14ac:dyDescent="0.15">
      <c r="A173" s="9"/>
      <c r="B173" s="9"/>
      <c r="C173" s="9"/>
      <c r="D173" s="9"/>
      <c r="E173" s="9"/>
      <c r="F173" s="9"/>
      <c r="G173" s="9"/>
      <c r="H173" s="9"/>
      <c r="I173" s="9"/>
    </row>
    <row r="174" spans="1:9" x14ac:dyDescent="0.15">
      <c r="A174" s="9"/>
      <c r="B174" s="9"/>
      <c r="C174" s="9"/>
      <c r="D174" s="9"/>
      <c r="E174" s="9"/>
      <c r="F174" s="9"/>
      <c r="G174" s="9"/>
      <c r="H174" s="9"/>
      <c r="I174" s="9"/>
    </row>
    <row r="175" spans="1:9" x14ac:dyDescent="0.15">
      <c r="A175" s="9"/>
      <c r="B175" s="9"/>
      <c r="C175" s="9"/>
      <c r="D175" s="9"/>
      <c r="E175" s="9"/>
      <c r="F175" s="9"/>
      <c r="G175" s="9"/>
      <c r="H175" s="9"/>
      <c r="I175" s="9"/>
    </row>
    <row r="176" spans="1:9" x14ac:dyDescent="0.15">
      <c r="A176" s="9"/>
      <c r="B176" s="9"/>
      <c r="C176" s="9"/>
      <c r="D176" s="9"/>
      <c r="E176" s="9"/>
      <c r="F176" s="9"/>
      <c r="G176" s="9"/>
      <c r="H176" s="9"/>
      <c r="I176" s="9"/>
    </row>
    <row r="177" spans="1:9" x14ac:dyDescent="0.15">
      <c r="A177" s="9"/>
      <c r="B177" s="9"/>
      <c r="C177" s="9"/>
      <c r="D177" s="9"/>
      <c r="E177" s="9"/>
      <c r="F177" s="9"/>
      <c r="G177" s="9"/>
      <c r="H177" s="9"/>
      <c r="I177" s="9"/>
    </row>
    <row r="178" spans="1:9" x14ac:dyDescent="0.15">
      <c r="A178" s="9"/>
      <c r="B178" s="9"/>
      <c r="C178" s="9"/>
      <c r="D178" s="9"/>
      <c r="E178" s="9"/>
      <c r="F178" s="9"/>
      <c r="G178" s="9"/>
      <c r="H178" s="9"/>
      <c r="I178" s="9"/>
    </row>
    <row r="179" spans="1:9" x14ac:dyDescent="0.15">
      <c r="A179" s="9"/>
      <c r="B179" s="9"/>
      <c r="C179" s="9"/>
      <c r="D179" s="9"/>
      <c r="E179" s="9"/>
      <c r="F179" s="9"/>
      <c r="G179" s="9"/>
      <c r="H179" s="9"/>
      <c r="I179" s="9"/>
    </row>
    <row r="180" spans="1:9" x14ac:dyDescent="0.15">
      <c r="A180" s="9"/>
      <c r="B180" s="9"/>
      <c r="C180" s="9"/>
      <c r="D180" s="9"/>
      <c r="E180" s="9"/>
      <c r="F180" s="9"/>
      <c r="G180" s="9"/>
      <c r="H180" s="9"/>
      <c r="I180" s="9"/>
    </row>
    <row r="181" spans="1:9" x14ac:dyDescent="0.15">
      <c r="A181" s="9"/>
      <c r="B181" s="9"/>
      <c r="C181" s="9"/>
      <c r="D181" s="9"/>
      <c r="E181" s="9"/>
      <c r="F181" s="9"/>
      <c r="G181" s="9"/>
      <c r="H181" s="9"/>
      <c r="I181" s="9"/>
    </row>
    <row r="182" spans="1:9" x14ac:dyDescent="0.15">
      <c r="A182" s="9"/>
      <c r="B182" s="9"/>
      <c r="C182" s="9"/>
      <c r="D182" s="9"/>
      <c r="E182" s="9"/>
      <c r="F182" s="9"/>
      <c r="G182" s="9"/>
      <c r="H182" s="9"/>
      <c r="I182" s="9"/>
    </row>
    <row r="183" spans="1:9" x14ac:dyDescent="0.15">
      <c r="A183" s="9"/>
      <c r="B183" s="9"/>
      <c r="C183" s="9"/>
      <c r="D183" s="9"/>
      <c r="E183" s="9"/>
      <c r="F183" s="9"/>
      <c r="G183" s="9"/>
      <c r="H183" s="9"/>
      <c r="I183" s="9"/>
    </row>
    <row r="184" spans="1:9" x14ac:dyDescent="0.15">
      <c r="A184" s="9"/>
      <c r="B184" s="9"/>
      <c r="C184" s="9"/>
      <c r="D184" s="9"/>
      <c r="E184" s="9"/>
      <c r="F184" s="9"/>
      <c r="G184" s="9"/>
      <c r="H184" s="9"/>
      <c r="I184" s="9"/>
    </row>
    <row r="185" spans="1:9" x14ac:dyDescent="0.15">
      <c r="A185" s="9"/>
      <c r="B185" s="9"/>
      <c r="C185" s="9"/>
      <c r="D185" s="9"/>
      <c r="E185" s="9"/>
      <c r="F185" s="9"/>
      <c r="G185" s="9"/>
      <c r="H185" s="9"/>
      <c r="I185" s="9"/>
    </row>
    <row r="186" spans="1:9" x14ac:dyDescent="0.15">
      <c r="A186" s="9"/>
      <c r="B186" s="9"/>
      <c r="C186" s="9"/>
      <c r="D186" s="9"/>
      <c r="E186" s="9"/>
      <c r="F186" s="9"/>
      <c r="G186" s="9"/>
      <c r="H186" s="9"/>
      <c r="I186" s="9"/>
    </row>
    <row r="187" spans="1:9" x14ac:dyDescent="0.15">
      <c r="A187" s="9"/>
      <c r="B187" s="9"/>
      <c r="C187" s="9"/>
      <c r="D187" s="9"/>
      <c r="E187" s="9"/>
      <c r="F187" s="9"/>
      <c r="G187" s="9"/>
      <c r="H187" s="9"/>
      <c r="I187" s="9"/>
    </row>
    <row r="188" spans="1:9" x14ac:dyDescent="0.15">
      <c r="A188" s="9"/>
      <c r="B188" s="9"/>
      <c r="C188" s="9"/>
      <c r="D188" s="9"/>
      <c r="E188" s="9"/>
      <c r="F188" s="9"/>
      <c r="G188" s="9"/>
      <c r="H188" s="9"/>
      <c r="I188" s="9"/>
    </row>
    <row r="189" spans="1:9" x14ac:dyDescent="0.15">
      <c r="A189" s="9"/>
      <c r="B189" s="9"/>
      <c r="C189" s="9"/>
      <c r="D189" s="9"/>
      <c r="E189" s="9"/>
      <c r="F189" s="9"/>
      <c r="G189" s="9"/>
      <c r="H189" s="9"/>
      <c r="I189" s="9"/>
    </row>
    <row r="190" spans="1:9" x14ac:dyDescent="0.15">
      <c r="A190" s="9"/>
      <c r="B190" s="9"/>
      <c r="C190" s="9"/>
      <c r="D190" s="9"/>
      <c r="E190" s="9"/>
      <c r="F190" s="9"/>
      <c r="G190" s="9"/>
      <c r="H190" s="9"/>
      <c r="I190" s="9"/>
    </row>
    <row r="191" spans="1:9" x14ac:dyDescent="0.15">
      <c r="A191" s="9"/>
      <c r="B191" s="9"/>
      <c r="C191" s="9"/>
      <c r="D191" s="9"/>
      <c r="E191" s="9"/>
      <c r="F191" s="9"/>
      <c r="G191" s="9"/>
      <c r="H191" s="9"/>
      <c r="I191" s="9"/>
    </row>
    <row r="192" spans="1:9" x14ac:dyDescent="0.15">
      <c r="A192" s="9"/>
      <c r="B192" s="9"/>
      <c r="C192" s="9"/>
      <c r="D192" s="9"/>
      <c r="E192" s="9"/>
      <c r="F192" s="9"/>
      <c r="G192" s="9"/>
      <c r="H192" s="9"/>
      <c r="I192" s="9"/>
    </row>
    <row r="193" spans="1:9" x14ac:dyDescent="0.15">
      <c r="A193" s="9"/>
      <c r="B193" s="9"/>
      <c r="C193" s="9"/>
      <c r="D193" s="9"/>
      <c r="E193" s="9"/>
      <c r="F193" s="9"/>
      <c r="G193" s="9"/>
      <c r="H193" s="9"/>
      <c r="I193" s="9"/>
    </row>
    <row r="194" spans="1:9" x14ac:dyDescent="0.15">
      <c r="A194" s="9"/>
      <c r="B194" s="9"/>
      <c r="C194" s="9"/>
      <c r="D194" s="9"/>
      <c r="E194" s="9"/>
      <c r="F194" s="9"/>
      <c r="G194" s="9"/>
      <c r="H194" s="9"/>
      <c r="I194" s="9"/>
    </row>
    <row r="195" spans="1:9" x14ac:dyDescent="0.15">
      <c r="A195" s="9"/>
      <c r="B195" s="9"/>
      <c r="C195" s="9"/>
      <c r="D195" s="9"/>
      <c r="E195" s="9"/>
      <c r="F195" s="9"/>
      <c r="G195" s="9"/>
      <c r="H195" s="9"/>
      <c r="I195" s="9"/>
    </row>
    <row r="196" spans="1:9" x14ac:dyDescent="0.15">
      <c r="A196" s="9"/>
      <c r="B196" s="9"/>
      <c r="C196" s="9"/>
      <c r="D196" s="9"/>
      <c r="E196" s="9"/>
      <c r="F196" s="9"/>
      <c r="G196" s="9"/>
      <c r="H196" s="9"/>
      <c r="I196" s="9"/>
    </row>
    <row r="197" spans="1:9" x14ac:dyDescent="0.15">
      <c r="A197" s="9"/>
      <c r="B197" s="9"/>
      <c r="C197" s="9"/>
      <c r="D197" s="9"/>
      <c r="E197" s="9"/>
      <c r="F197" s="9"/>
      <c r="G197" s="9"/>
      <c r="H197" s="9"/>
      <c r="I197" s="9"/>
    </row>
    <row r="198" spans="1:9" x14ac:dyDescent="0.15">
      <c r="A198" s="9"/>
      <c r="B198" s="9"/>
      <c r="C198" s="9"/>
      <c r="D198" s="9"/>
      <c r="E198" s="9"/>
      <c r="F198" s="9"/>
      <c r="G198" s="9"/>
      <c r="H198" s="9"/>
      <c r="I198" s="9"/>
    </row>
    <row r="199" spans="1:9" x14ac:dyDescent="0.15">
      <c r="A199" s="9"/>
      <c r="B199" s="9"/>
      <c r="C199" s="9"/>
      <c r="D199" s="9"/>
      <c r="E199" s="9"/>
      <c r="F199" s="9"/>
      <c r="G199" s="9"/>
      <c r="H199" s="9"/>
      <c r="I199" s="9"/>
    </row>
    <row r="200" spans="1:9" x14ac:dyDescent="0.15">
      <c r="A200" s="9"/>
      <c r="B200" s="9"/>
      <c r="C200" s="9"/>
      <c r="D200" s="9"/>
      <c r="E200" s="9"/>
      <c r="F200" s="9"/>
      <c r="G200" s="9"/>
      <c r="H200" s="9"/>
      <c r="I200" s="9"/>
    </row>
    <row r="201" spans="1:9" x14ac:dyDescent="0.15">
      <c r="A201" s="9"/>
      <c r="B201" s="9"/>
      <c r="C201" s="9"/>
      <c r="D201" s="9"/>
      <c r="E201" s="9"/>
      <c r="F201" s="9"/>
      <c r="G201" s="9"/>
      <c r="H201" s="9"/>
      <c r="I201" s="9"/>
    </row>
    <row r="202" spans="1:9" x14ac:dyDescent="0.15">
      <c r="A202" s="9"/>
      <c r="B202" s="9"/>
      <c r="C202" s="9"/>
      <c r="D202" s="9"/>
      <c r="E202" s="9"/>
      <c r="F202" s="9"/>
      <c r="G202" s="9"/>
      <c r="H202" s="9"/>
      <c r="I202" s="9"/>
    </row>
    <row r="203" spans="1:9" x14ac:dyDescent="0.15">
      <c r="A203" s="9"/>
      <c r="B203" s="9"/>
      <c r="C203" s="9"/>
      <c r="D203" s="9"/>
      <c r="E203" s="9"/>
      <c r="F203" s="9"/>
      <c r="G203" s="9"/>
      <c r="H203" s="9"/>
      <c r="I203" s="9"/>
    </row>
    <row r="204" spans="1:9" x14ac:dyDescent="0.15">
      <c r="A204" s="9"/>
      <c r="B204" s="9"/>
      <c r="C204" s="9"/>
      <c r="D204" s="9"/>
      <c r="E204" s="9"/>
      <c r="F204" s="9"/>
      <c r="G204" s="9"/>
      <c r="H204" s="9"/>
      <c r="I204" s="9"/>
    </row>
    <row r="205" spans="1:9" x14ac:dyDescent="0.15">
      <c r="A205" s="9"/>
      <c r="B205" s="9"/>
      <c r="C205" s="9"/>
      <c r="D205" s="9"/>
      <c r="E205" s="9"/>
      <c r="F205" s="9"/>
      <c r="G205" s="9"/>
      <c r="H205" s="9"/>
      <c r="I205" s="9"/>
    </row>
    <row r="206" spans="1:9" x14ac:dyDescent="0.15">
      <c r="A206" s="9"/>
      <c r="B206" s="9"/>
      <c r="C206" s="9"/>
      <c r="D206" s="9"/>
      <c r="E206" s="9"/>
      <c r="F206" s="9"/>
      <c r="G206" s="9"/>
      <c r="H206" s="9"/>
      <c r="I206" s="9"/>
    </row>
    <row r="207" spans="1:9" x14ac:dyDescent="0.15">
      <c r="A207" s="9"/>
      <c r="B207" s="9"/>
      <c r="C207" s="9"/>
      <c r="D207" s="9"/>
      <c r="E207" s="9"/>
      <c r="F207" s="9"/>
      <c r="G207" s="9"/>
      <c r="H207" s="9"/>
      <c r="I207" s="9"/>
    </row>
    <row r="208" spans="1:9" x14ac:dyDescent="0.15">
      <c r="A208" s="9"/>
      <c r="B208" s="9"/>
      <c r="C208" s="9"/>
      <c r="D208" s="9"/>
      <c r="E208" s="9"/>
      <c r="F208" s="9"/>
      <c r="G208" s="9"/>
      <c r="H208" s="9"/>
      <c r="I208" s="9"/>
    </row>
    <row r="209" spans="1:9" x14ac:dyDescent="0.15">
      <c r="A209" s="9"/>
      <c r="B209" s="9"/>
      <c r="C209" s="9"/>
      <c r="D209" s="9"/>
      <c r="E209" s="9"/>
      <c r="F209" s="9"/>
      <c r="G209" s="9"/>
      <c r="H209" s="9"/>
      <c r="I209" s="9"/>
    </row>
    <row r="210" spans="1:9" x14ac:dyDescent="0.15">
      <c r="A210" s="9"/>
      <c r="B210" s="9"/>
      <c r="C210" s="9"/>
      <c r="D210" s="9"/>
      <c r="E210" s="9"/>
      <c r="F210" s="9"/>
      <c r="G210" s="9"/>
      <c r="H210" s="9"/>
      <c r="I210" s="9"/>
    </row>
    <row r="211" spans="1:9" x14ac:dyDescent="0.15">
      <c r="A211" s="9"/>
      <c r="B211" s="9"/>
      <c r="C211" s="9"/>
      <c r="D211" s="9"/>
      <c r="E211" s="9"/>
      <c r="F211" s="9"/>
      <c r="G211" s="9"/>
      <c r="H211" s="9"/>
      <c r="I211" s="9"/>
    </row>
    <row r="212" spans="1:9" x14ac:dyDescent="0.15">
      <c r="A212" s="9"/>
      <c r="B212" s="9"/>
      <c r="C212" s="9"/>
      <c r="D212" s="9"/>
      <c r="E212" s="9"/>
      <c r="F212" s="9"/>
      <c r="G212" s="9"/>
      <c r="H212" s="9"/>
      <c r="I212" s="9"/>
    </row>
    <row r="213" spans="1:9" x14ac:dyDescent="0.15">
      <c r="A213" s="9"/>
      <c r="B213" s="9"/>
      <c r="C213" s="9"/>
      <c r="D213" s="9"/>
      <c r="E213" s="9"/>
      <c r="F213" s="9"/>
      <c r="G213" s="9"/>
      <c r="H213" s="9"/>
      <c r="I213" s="9"/>
    </row>
    <row r="214" spans="1:9" x14ac:dyDescent="0.15">
      <c r="A214" s="9"/>
      <c r="B214" s="9"/>
      <c r="C214" s="9"/>
      <c r="D214" s="9"/>
      <c r="E214" s="9"/>
      <c r="F214" s="9"/>
      <c r="G214" s="9"/>
      <c r="H214" s="9"/>
      <c r="I214" s="9"/>
    </row>
    <row r="215" spans="1:9" x14ac:dyDescent="0.15">
      <c r="A215" s="9"/>
      <c r="B215" s="9"/>
      <c r="C215" s="9"/>
      <c r="D215" s="9"/>
      <c r="E215" s="9"/>
      <c r="F215" s="9"/>
      <c r="G215" s="9"/>
      <c r="H215" s="9"/>
      <c r="I215" s="9"/>
    </row>
    <row r="216" spans="1:9" x14ac:dyDescent="0.15">
      <c r="A216" s="9"/>
      <c r="B216" s="9"/>
      <c r="C216" s="9"/>
      <c r="D216" s="9"/>
      <c r="E216" s="9"/>
      <c r="F216" s="9"/>
      <c r="G216" s="9"/>
      <c r="H216" s="9"/>
      <c r="I216" s="9"/>
    </row>
    <row r="217" spans="1:9" x14ac:dyDescent="0.15">
      <c r="A217" s="9"/>
      <c r="B217" s="9"/>
      <c r="C217" s="9"/>
      <c r="D217" s="9"/>
      <c r="E217" s="9"/>
      <c r="F217" s="9"/>
      <c r="G217" s="9"/>
      <c r="H217" s="9"/>
      <c r="I217" s="9"/>
    </row>
    <row r="218" spans="1:9" x14ac:dyDescent="0.15">
      <c r="A218" s="9"/>
      <c r="B218" s="9"/>
      <c r="C218" s="9"/>
      <c r="D218" s="9"/>
      <c r="E218" s="9"/>
      <c r="F218" s="9"/>
      <c r="G218" s="9"/>
      <c r="H218" s="9"/>
      <c r="I218" s="9"/>
    </row>
    <row r="219" spans="1:9" x14ac:dyDescent="0.15">
      <c r="A219" s="9"/>
      <c r="B219" s="9"/>
      <c r="C219" s="9"/>
      <c r="D219" s="9"/>
      <c r="E219" s="9"/>
      <c r="F219" s="9"/>
      <c r="G219" s="9"/>
      <c r="H219" s="9"/>
      <c r="I219" s="9"/>
    </row>
    <row r="220" spans="1:9" x14ac:dyDescent="0.15">
      <c r="A220" s="9"/>
      <c r="B220" s="9"/>
      <c r="C220" s="9"/>
      <c r="D220" s="9"/>
      <c r="E220" s="9"/>
      <c r="F220" s="9"/>
      <c r="G220" s="9"/>
      <c r="H220" s="9"/>
      <c r="I220" s="9"/>
    </row>
    <row r="221" spans="1:9" x14ac:dyDescent="0.15">
      <c r="A221" s="9"/>
      <c r="B221" s="9"/>
      <c r="C221" s="9"/>
      <c r="D221" s="9"/>
      <c r="E221" s="9"/>
      <c r="F221" s="9"/>
      <c r="G221" s="9"/>
      <c r="H221" s="9"/>
      <c r="I221" s="9"/>
    </row>
    <row r="222" spans="1:9" x14ac:dyDescent="0.15">
      <c r="A222" s="9"/>
      <c r="B222" s="9"/>
      <c r="C222" s="9"/>
      <c r="D222" s="9"/>
      <c r="E222" s="9"/>
      <c r="F222" s="9"/>
      <c r="G222" s="9"/>
      <c r="H222" s="9"/>
      <c r="I222" s="9"/>
    </row>
    <row r="223" spans="1:9" x14ac:dyDescent="0.15">
      <c r="A223" s="9"/>
      <c r="B223" s="9"/>
      <c r="C223" s="9"/>
      <c r="D223" s="9"/>
      <c r="E223" s="9"/>
      <c r="F223" s="9"/>
      <c r="G223" s="9"/>
      <c r="H223" s="9"/>
      <c r="I223" s="9"/>
    </row>
    <row r="224" spans="1:9" x14ac:dyDescent="0.15">
      <c r="A224" s="9"/>
      <c r="B224" s="9"/>
      <c r="C224" s="9"/>
      <c r="D224" s="9"/>
      <c r="E224" s="9"/>
      <c r="F224" s="9"/>
      <c r="G224" s="9"/>
      <c r="H224" s="9"/>
      <c r="I224" s="9"/>
    </row>
    <row r="225" spans="1:9" x14ac:dyDescent="0.15">
      <c r="A225" s="9"/>
      <c r="B225" s="9"/>
      <c r="C225" s="9"/>
      <c r="D225" s="9"/>
      <c r="E225" s="9"/>
      <c r="F225" s="9"/>
      <c r="G225" s="9"/>
      <c r="H225" s="9"/>
      <c r="I225" s="9"/>
    </row>
    <row r="226" spans="1:9" x14ac:dyDescent="0.15">
      <c r="A226" s="9"/>
      <c r="B226" s="9"/>
      <c r="C226" s="9"/>
      <c r="D226" s="9"/>
      <c r="E226" s="9"/>
      <c r="F226" s="9"/>
      <c r="G226" s="9"/>
      <c r="H226" s="9"/>
      <c r="I226" s="9"/>
    </row>
    <row r="227" spans="1:9" x14ac:dyDescent="0.15">
      <c r="A227" s="9"/>
      <c r="B227" s="9"/>
      <c r="C227" s="9"/>
      <c r="D227" s="9"/>
      <c r="E227" s="9"/>
      <c r="F227" s="9"/>
      <c r="G227" s="9"/>
      <c r="H227" s="9"/>
      <c r="I227" s="9"/>
    </row>
    <row r="228" spans="1:9" x14ac:dyDescent="0.15">
      <c r="A228" s="9"/>
      <c r="B228" s="9"/>
      <c r="C228" s="9"/>
      <c r="D228" s="9"/>
      <c r="E228" s="9"/>
      <c r="F228" s="9"/>
      <c r="G228" s="9"/>
      <c r="H228" s="9"/>
      <c r="I228" s="9"/>
    </row>
    <row r="229" spans="1:9" x14ac:dyDescent="0.15">
      <c r="A229" s="9"/>
      <c r="B229" s="9"/>
      <c r="C229" s="9"/>
      <c r="D229" s="9"/>
      <c r="E229" s="9"/>
      <c r="F229" s="9"/>
      <c r="G229" s="9"/>
      <c r="H229" s="9"/>
      <c r="I229" s="9"/>
    </row>
    <row r="230" spans="1:9" x14ac:dyDescent="0.15">
      <c r="A230" s="9"/>
      <c r="B230" s="9"/>
      <c r="C230" s="9"/>
      <c r="D230" s="9"/>
      <c r="E230" s="9"/>
      <c r="F230" s="9"/>
      <c r="G230" s="9"/>
      <c r="H230" s="9"/>
      <c r="I230" s="9"/>
    </row>
    <row r="231" spans="1:9" x14ac:dyDescent="0.15">
      <c r="A231" s="9"/>
      <c r="B231" s="9"/>
      <c r="C231" s="9"/>
      <c r="D231" s="9"/>
      <c r="E231" s="9"/>
      <c r="F231" s="9"/>
      <c r="G231" s="9"/>
      <c r="H231" s="9"/>
      <c r="I231" s="9"/>
    </row>
    <row r="232" spans="1:9" x14ac:dyDescent="0.15">
      <c r="A232" s="9"/>
      <c r="B232" s="9"/>
      <c r="C232" s="9"/>
      <c r="D232" s="9"/>
      <c r="E232" s="9"/>
      <c r="F232" s="9"/>
      <c r="G232" s="9"/>
      <c r="H232" s="9"/>
      <c r="I232" s="9"/>
    </row>
    <row r="233" spans="1:9" x14ac:dyDescent="0.15">
      <c r="A233" s="9"/>
      <c r="B233" s="9"/>
      <c r="C233" s="9"/>
      <c r="D233" s="9"/>
      <c r="E233" s="9"/>
      <c r="F233" s="9"/>
      <c r="G233" s="9"/>
      <c r="H233" s="9"/>
      <c r="I233" s="9"/>
    </row>
    <row r="234" spans="1:9" x14ac:dyDescent="0.15">
      <c r="A234" s="9"/>
      <c r="B234" s="9"/>
      <c r="C234" s="9"/>
      <c r="D234" s="9"/>
      <c r="E234" s="9"/>
      <c r="F234" s="9"/>
      <c r="G234" s="9"/>
      <c r="H234" s="9"/>
      <c r="I234" s="9"/>
    </row>
    <row r="235" spans="1:9" x14ac:dyDescent="0.15">
      <c r="A235" s="9"/>
      <c r="B235" s="9"/>
      <c r="C235" s="9"/>
      <c r="D235" s="9"/>
      <c r="E235" s="9"/>
      <c r="F235" s="9"/>
      <c r="G235" s="9"/>
      <c r="H235" s="9"/>
      <c r="I235" s="9"/>
    </row>
    <row r="236" spans="1:9" x14ac:dyDescent="0.15">
      <c r="A236" s="9"/>
      <c r="B236" s="9"/>
      <c r="C236" s="9"/>
      <c r="D236" s="9"/>
      <c r="E236" s="9"/>
      <c r="F236" s="9"/>
      <c r="G236" s="9"/>
      <c r="H236" s="9"/>
      <c r="I236" s="9"/>
    </row>
    <row r="237" spans="1:9" x14ac:dyDescent="0.15">
      <c r="A237" s="9"/>
      <c r="B237" s="9"/>
      <c r="C237" s="9"/>
      <c r="D237" s="9"/>
      <c r="E237" s="9"/>
      <c r="F237" s="9"/>
      <c r="G237" s="9"/>
      <c r="H237" s="9"/>
      <c r="I237" s="9"/>
    </row>
    <row r="238" spans="1:9" x14ac:dyDescent="0.15">
      <c r="A238" s="9"/>
      <c r="B238" s="9"/>
      <c r="C238" s="9"/>
      <c r="D238" s="9"/>
      <c r="E238" s="9"/>
      <c r="F238" s="9"/>
      <c r="G238" s="9"/>
      <c r="H238" s="9"/>
      <c r="I238" s="9"/>
    </row>
    <row r="239" spans="1:9" x14ac:dyDescent="0.15">
      <c r="A239" s="9"/>
      <c r="B239" s="9"/>
      <c r="C239" s="9"/>
      <c r="D239" s="9"/>
      <c r="E239" s="9"/>
      <c r="F239" s="9"/>
      <c r="G239" s="9"/>
      <c r="H239" s="9"/>
      <c r="I239" s="9"/>
    </row>
    <row r="240" spans="1:9" x14ac:dyDescent="0.15">
      <c r="A240" s="9"/>
      <c r="B240" s="9"/>
      <c r="C240" s="9"/>
      <c r="D240" s="9"/>
      <c r="E240" s="9"/>
      <c r="F240" s="9"/>
      <c r="G240" s="9"/>
      <c r="H240" s="9"/>
      <c r="I240" s="9"/>
    </row>
    <row r="241" spans="1:9" x14ac:dyDescent="0.15">
      <c r="A241" s="9"/>
      <c r="B241" s="9"/>
      <c r="C241" s="9"/>
      <c r="D241" s="9"/>
      <c r="E241" s="9"/>
      <c r="F241" s="9"/>
      <c r="G241" s="9"/>
      <c r="H241" s="9"/>
      <c r="I241" s="9"/>
    </row>
    <row r="242" spans="1:9" x14ac:dyDescent="0.15">
      <c r="A242" s="9"/>
      <c r="B242" s="9"/>
      <c r="C242" s="9"/>
      <c r="D242" s="9"/>
      <c r="E242" s="9"/>
      <c r="F242" s="9"/>
      <c r="G242" s="9"/>
      <c r="H242" s="9"/>
      <c r="I242" s="9"/>
    </row>
    <row r="243" spans="1:9" x14ac:dyDescent="0.15">
      <c r="A243" s="9"/>
      <c r="B243" s="9"/>
      <c r="C243" s="9"/>
      <c r="D243" s="9"/>
      <c r="E243" s="9"/>
      <c r="F243" s="9"/>
      <c r="G243" s="9"/>
      <c r="H243" s="9"/>
      <c r="I243" s="9"/>
    </row>
    <row r="244" spans="1:9" x14ac:dyDescent="0.15">
      <c r="A244" s="9"/>
      <c r="B244" s="9"/>
      <c r="C244" s="9"/>
      <c r="D244" s="9"/>
      <c r="E244" s="9"/>
      <c r="F244" s="9"/>
      <c r="G244" s="9"/>
      <c r="H244" s="9"/>
      <c r="I244" s="9"/>
    </row>
    <row r="245" spans="1:9" x14ac:dyDescent="0.15">
      <c r="A245" s="9"/>
      <c r="B245" s="9"/>
      <c r="C245" s="9"/>
      <c r="D245" s="9"/>
      <c r="E245" s="9"/>
      <c r="F245" s="9"/>
      <c r="G245" s="9"/>
      <c r="H245" s="9"/>
      <c r="I245" s="9"/>
    </row>
    <row r="246" spans="1:9" x14ac:dyDescent="0.15">
      <c r="A246" s="9"/>
      <c r="B246" s="9"/>
      <c r="C246" s="9"/>
      <c r="D246" s="9"/>
      <c r="E246" s="9"/>
      <c r="F246" s="9"/>
      <c r="G246" s="9"/>
      <c r="H246" s="9"/>
      <c r="I246" s="9"/>
    </row>
    <row r="247" spans="1:9" x14ac:dyDescent="0.15">
      <c r="A247" s="9"/>
      <c r="B247" s="9"/>
      <c r="C247" s="9"/>
      <c r="D247" s="9"/>
      <c r="E247" s="9"/>
      <c r="F247" s="9"/>
      <c r="G247" s="9"/>
      <c r="H247" s="9"/>
      <c r="I247" s="9"/>
    </row>
    <row r="248" spans="1:9" x14ac:dyDescent="0.15">
      <c r="A248" s="9"/>
      <c r="B248" s="9"/>
      <c r="C248" s="9"/>
      <c r="D248" s="9"/>
      <c r="E248" s="9"/>
      <c r="F248" s="9"/>
      <c r="G248" s="9"/>
      <c r="H248" s="9"/>
      <c r="I248" s="9"/>
    </row>
    <row r="249" spans="1:9" x14ac:dyDescent="0.15">
      <c r="A249" s="9"/>
      <c r="B249" s="9"/>
      <c r="C249" s="9"/>
      <c r="D249" s="9"/>
      <c r="E249" s="9"/>
      <c r="F249" s="9"/>
      <c r="G249" s="9"/>
      <c r="H249" s="9"/>
      <c r="I249" s="9"/>
    </row>
    <row r="250" spans="1:9" x14ac:dyDescent="0.15">
      <c r="A250" s="9"/>
      <c r="B250" s="9"/>
      <c r="C250" s="9"/>
      <c r="D250" s="9"/>
      <c r="E250" s="9"/>
      <c r="F250" s="9"/>
      <c r="G250" s="9"/>
      <c r="H250" s="9"/>
      <c r="I250" s="9"/>
    </row>
    <row r="251" spans="1:9" x14ac:dyDescent="0.15">
      <c r="A251" s="9"/>
      <c r="B251" s="9"/>
      <c r="C251" s="9"/>
      <c r="D251" s="9"/>
      <c r="E251" s="9"/>
      <c r="F251" s="9"/>
      <c r="G251" s="9"/>
      <c r="H251" s="9"/>
      <c r="I251" s="9"/>
    </row>
    <row r="252" spans="1:9" x14ac:dyDescent="0.15">
      <c r="A252" s="9"/>
      <c r="B252" s="9"/>
      <c r="C252" s="9"/>
      <c r="D252" s="9"/>
      <c r="E252" s="9"/>
      <c r="F252" s="9"/>
      <c r="G252" s="9"/>
      <c r="H252" s="9"/>
      <c r="I252" s="9"/>
    </row>
    <row r="253" spans="1:9" x14ac:dyDescent="0.15">
      <c r="A253" s="9"/>
      <c r="B253" s="9"/>
      <c r="C253" s="9"/>
      <c r="D253" s="9"/>
      <c r="E253" s="9"/>
      <c r="F253" s="9"/>
      <c r="G253" s="9"/>
      <c r="H253" s="9"/>
      <c r="I253" s="9"/>
    </row>
    <row r="254" spans="1:9" x14ac:dyDescent="0.15">
      <c r="A254" s="9"/>
      <c r="B254" s="9"/>
      <c r="C254" s="9"/>
      <c r="D254" s="9"/>
      <c r="E254" s="9"/>
      <c r="F254" s="9"/>
      <c r="G254" s="9"/>
      <c r="H254" s="9"/>
      <c r="I254" s="9"/>
    </row>
    <row r="255" spans="1:9" x14ac:dyDescent="0.15">
      <c r="A255" s="9"/>
      <c r="B255" s="9"/>
      <c r="C255" s="9"/>
      <c r="D255" s="9"/>
      <c r="E255" s="9"/>
      <c r="F255" s="9"/>
      <c r="G255" s="9"/>
      <c r="H255" s="9"/>
      <c r="I255" s="9"/>
    </row>
    <row r="256" spans="1:9" x14ac:dyDescent="0.15">
      <c r="A256" s="9"/>
      <c r="B256" s="9"/>
      <c r="C256" s="9"/>
      <c r="D256" s="9"/>
      <c r="E256" s="9"/>
      <c r="F256" s="9"/>
      <c r="G256" s="9"/>
      <c r="H256" s="9"/>
      <c r="I256" s="9"/>
    </row>
    <row r="257" spans="1:9" x14ac:dyDescent="0.15">
      <c r="A257" s="9"/>
      <c r="B257" s="9"/>
      <c r="C257" s="9"/>
      <c r="D257" s="9"/>
      <c r="E257" s="9"/>
      <c r="F257" s="9"/>
      <c r="G257" s="9"/>
      <c r="H257" s="9"/>
      <c r="I257" s="9"/>
    </row>
    <row r="258" spans="1:9" x14ac:dyDescent="0.15">
      <c r="A258" s="9"/>
      <c r="B258" s="9"/>
      <c r="C258" s="9"/>
      <c r="D258" s="9"/>
      <c r="E258" s="9"/>
      <c r="F258" s="9"/>
      <c r="G258" s="9"/>
      <c r="H258" s="9"/>
      <c r="I258" s="9"/>
    </row>
    <row r="259" spans="1:9" x14ac:dyDescent="0.15">
      <c r="A259" s="9"/>
      <c r="B259" s="9"/>
      <c r="C259" s="9"/>
      <c r="D259" s="9"/>
      <c r="E259" s="9"/>
      <c r="F259" s="9"/>
      <c r="G259" s="9"/>
      <c r="H259" s="9"/>
      <c r="I259" s="9"/>
    </row>
    <row r="260" spans="1:9" x14ac:dyDescent="0.15">
      <c r="A260" s="9"/>
      <c r="B260" s="9"/>
      <c r="C260" s="9"/>
      <c r="D260" s="9"/>
      <c r="E260" s="9"/>
      <c r="F260" s="9"/>
      <c r="G260" s="9"/>
      <c r="H260" s="9"/>
      <c r="I260" s="9"/>
    </row>
    <row r="261" spans="1:9" x14ac:dyDescent="0.15">
      <c r="A261" s="9"/>
      <c r="B261" s="9"/>
      <c r="C261" s="9"/>
      <c r="D261" s="9"/>
      <c r="E261" s="9"/>
      <c r="F261" s="9"/>
      <c r="G261" s="9"/>
      <c r="H261" s="9"/>
      <c r="I261" s="9"/>
    </row>
    <row r="262" spans="1:9" x14ac:dyDescent="0.15">
      <c r="A262" s="9"/>
      <c r="B262" s="9"/>
      <c r="C262" s="9"/>
      <c r="D262" s="9"/>
      <c r="E262" s="9"/>
      <c r="F262" s="9"/>
      <c r="G262" s="9"/>
      <c r="H262" s="9"/>
      <c r="I262" s="9"/>
    </row>
    <row r="263" spans="1:9" x14ac:dyDescent="0.15">
      <c r="A263" s="9"/>
      <c r="B263" s="9"/>
      <c r="C263" s="9"/>
      <c r="D263" s="9"/>
      <c r="E263" s="9"/>
      <c r="F263" s="9"/>
      <c r="G263" s="9"/>
      <c r="H263" s="9"/>
      <c r="I263" s="9"/>
    </row>
    <row r="264" spans="1:9" x14ac:dyDescent="0.15">
      <c r="A264" s="9"/>
      <c r="B264" s="9"/>
      <c r="C264" s="9"/>
      <c r="D264" s="9"/>
      <c r="E264" s="9"/>
      <c r="F264" s="9"/>
      <c r="G264" s="9"/>
      <c r="H264" s="9"/>
      <c r="I264" s="9"/>
    </row>
    <row r="265" spans="1:9" x14ac:dyDescent="0.15">
      <c r="A265" s="9"/>
      <c r="B265" s="9"/>
      <c r="C265" s="9"/>
      <c r="D265" s="9"/>
      <c r="E265" s="9"/>
      <c r="F265" s="9"/>
      <c r="G265" s="9"/>
      <c r="H265" s="9"/>
      <c r="I265" s="9"/>
    </row>
    <row r="266" spans="1:9" x14ac:dyDescent="0.15">
      <c r="A266" s="9"/>
      <c r="B266" s="9"/>
      <c r="C266" s="9"/>
      <c r="D266" s="9"/>
      <c r="E266" s="9"/>
      <c r="F266" s="9"/>
      <c r="G266" s="9"/>
      <c r="H266" s="9"/>
      <c r="I266" s="9"/>
    </row>
    <row r="267" spans="1:9" x14ac:dyDescent="0.15">
      <c r="A267" s="9"/>
      <c r="B267" s="9"/>
      <c r="C267" s="9"/>
      <c r="D267" s="9"/>
      <c r="E267" s="9"/>
      <c r="F267" s="9"/>
      <c r="G267" s="9"/>
      <c r="H267" s="9"/>
      <c r="I267" s="9"/>
    </row>
    <row r="268" spans="1:9" x14ac:dyDescent="0.15">
      <c r="A268" s="9"/>
      <c r="B268" s="9"/>
      <c r="C268" s="9"/>
      <c r="D268" s="9"/>
      <c r="E268" s="9"/>
      <c r="F268" s="9"/>
      <c r="G268" s="9"/>
      <c r="H268" s="9"/>
      <c r="I268" s="9"/>
    </row>
    <row r="269" spans="1:9" x14ac:dyDescent="0.15">
      <c r="A269" s="9"/>
      <c r="B269" s="9"/>
      <c r="C269" s="9"/>
      <c r="D269" s="9"/>
      <c r="E269" s="9"/>
      <c r="F269" s="9"/>
      <c r="G269" s="9"/>
      <c r="H269" s="9"/>
      <c r="I269" s="9"/>
    </row>
    <row r="270" spans="1:9" x14ac:dyDescent="0.15">
      <c r="A270" s="9"/>
      <c r="B270" s="9"/>
      <c r="C270" s="9"/>
      <c r="D270" s="9"/>
      <c r="E270" s="9"/>
      <c r="F270" s="9"/>
      <c r="G270" s="9"/>
      <c r="H270" s="9"/>
      <c r="I270" s="9"/>
    </row>
    <row r="271" spans="1:9" x14ac:dyDescent="0.15">
      <c r="A271" s="9"/>
      <c r="B271" s="9"/>
      <c r="C271" s="9"/>
      <c r="D271" s="9"/>
      <c r="E271" s="9"/>
      <c r="F271" s="9"/>
      <c r="G271" s="9"/>
      <c r="H271" s="9"/>
      <c r="I271" s="9"/>
    </row>
    <row r="272" spans="1:9" x14ac:dyDescent="0.15">
      <c r="A272" s="9"/>
      <c r="B272" s="9"/>
      <c r="C272" s="9"/>
      <c r="D272" s="9"/>
      <c r="E272" s="9"/>
      <c r="F272" s="9"/>
      <c r="G272" s="9"/>
      <c r="H272" s="9"/>
      <c r="I272" s="9"/>
    </row>
    <row r="273" spans="1:9" x14ac:dyDescent="0.15">
      <c r="A273" s="9"/>
      <c r="B273" s="9"/>
      <c r="C273" s="9"/>
      <c r="D273" s="9"/>
      <c r="E273" s="9"/>
      <c r="F273" s="9"/>
      <c r="G273" s="9"/>
      <c r="H273" s="9"/>
      <c r="I273" s="9"/>
    </row>
    <row r="274" spans="1:9" x14ac:dyDescent="0.15">
      <c r="A274" s="9"/>
      <c r="B274" s="9"/>
      <c r="C274" s="9"/>
      <c r="D274" s="9"/>
      <c r="E274" s="9"/>
      <c r="F274" s="9"/>
      <c r="G274" s="9"/>
      <c r="H274" s="9"/>
      <c r="I274" s="9"/>
    </row>
    <row r="275" spans="1:9" x14ac:dyDescent="0.15">
      <c r="A275" s="9"/>
      <c r="B275" s="9"/>
      <c r="C275" s="9"/>
      <c r="D275" s="9"/>
      <c r="E275" s="9"/>
      <c r="F275" s="9"/>
      <c r="G275" s="9"/>
      <c r="H275" s="9"/>
      <c r="I275" s="9"/>
    </row>
    <row r="276" spans="1:9" x14ac:dyDescent="0.15">
      <c r="A276" s="9"/>
      <c r="B276" s="9"/>
      <c r="C276" s="9"/>
      <c r="D276" s="9"/>
      <c r="E276" s="9"/>
      <c r="F276" s="9"/>
      <c r="G276" s="9"/>
      <c r="H276" s="9"/>
      <c r="I276" s="9"/>
    </row>
    <row r="277" spans="1:9" x14ac:dyDescent="0.15">
      <c r="A277" s="9"/>
      <c r="B277" s="9"/>
      <c r="C277" s="9"/>
      <c r="D277" s="9"/>
      <c r="E277" s="9"/>
      <c r="F277" s="9"/>
      <c r="G277" s="9"/>
      <c r="H277" s="9"/>
      <c r="I277" s="9"/>
    </row>
    <row r="278" spans="1:9" x14ac:dyDescent="0.15">
      <c r="A278" s="9"/>
      <c r="B278" s="9"/>
      <c r="C278" s="9"/>
      <c r="D278" s="9"/>
      <c r="E278" s="9"/>
      <c r="F278" s="9"/>
      <c r="G278" s="9"/>
      <c r="H278" s="9"/>
      <c r="I278" s="9"/>
    </row>
    <row r="279" spans="1:9" x14ac:dyDescent="0.15">
      <c r="A279" s="9"/>
      <c r="B279" s="9"/>
      <c r="C279" s="9"/>
      <c r="D279" s="9"/>
      <c r="E279" s="9"/>
      <c r="F279" s="9"/>
      <c r="G279" s="9"/>
      <c r="H279" s="9"/>
      <c r="I279" s="9"/>
    </row>
    <row r="280" spans="1:9" x14ac:dyDescent="0.15">
      <c r="A280" s="9"/>
      <c r="B280" s="9"/>
      <c r="C280" s="9"/>
      <c r="D280" s="9"/>
      <c r="E280" s="9"/>
      <c r="F280" s="9"/>
      <c r="G280" s="9"/>
      <c r="H280" s="9"/>
      <c r="I280" s="9"/>
    </row>
    <row r="281" spans="1:9" x14ac:dyDescent="0.15">
      <c r="A281" s="9"/>
      <c r="B281" s="9"/>
      <c r="C281" s="9"/>
      <c r="D281" s="9"/>
      <c r="E281" s="9"/>
      <c r="F281" s="9"/>
      <c r="G281" s="9"/>
      <c r="H281" s="9"/>
      <c r="I281" s="9"/>
    </row>
    <row r="282" spans="1:9" x14ac:dyDescent="0.15">
      <c r="A282" s="9"/>
      <c r="B282" s="9"/>
      <c r="C282" s="9"/>
      <c r="D282" s="9"/>
      <c r="E282" s="9"/>
      <c r="F282" s="9"/>
      <c r="G282" s="9"/>
      <c r="H282" s="9"/>
      <c r="I282" s="9"/>
    </row>
    <row r="283" spans="1:9" x14ac:dyDescent="0.15">
      <c r="B283" s="9"/>
      <c r="C283" s="9"/>
      <c r="D283" s="9"/>
      <c r="E283" s="9"/>
      <c r="F283" s="9"/>
      <c r="G283" s="9"/>
      <c r="H283" s="9"/>
      <c r="I283" s="9"/>
    </row>
    <row r="284" spans="1:9" x14ac:dyDescent="0.15">
      <c r="B284" s="9"/>
      <c r="C284" s="9"/>
      <c r="D284" s="9"/>
      <c r="E284" s="9"/>
      <c r="F284" s="9"/>
      <c r="G284" s="9"/>
      <c r="H284" s="9"/>
      <c r="I284" s="9"/>
    </row>
    <row r="285" spans="1:9" x14ac:dyDescent="0.15">
      <c r="B285" s="9"/>
      <c r="C285" s="9"/>
      <c r="D285" s="9"/>
      <c r="E285" s="9"/>
      <c r="F285" s="9"/>
      <c r="G285" s="9"/>
      <c r="H285" s="9"/>
      <c r="I285" s="9"/>
    </row>
    <row r="286" spans="1:9" x14ac:dyDescent="0.15">
      <c r="B286" s="9"/>
      <c r="C286" s="9"/>
      <c r="D286" s="9"/>
      <c r="E286" s="9"/>
      <c r="F286" s="9"/>
      <c r="G286" s="9"/>
      <c r="H286" s="9"/>
      <c r="I286" s="9"/>
    </row>
    <row r="287" spans="1:9" x14ac:dyDescent="0.15">
      <c r="B287" s="9"/>
      <c r="C287" s="9"/>
      <c r="D287" s="9"/>
      <c r="E287" s="9"/>
      <c r="F287" s="9"/>
      <c r="G287" s="9"/>
      <c r="H287" s="9"/>
      <c r="I287" s="9"/>
    </row>
    <row r="288" spans="1:9" x14ac:dyDescent="0.15">
      <c r="B288" s="9"/>
      <c r="C288" s="9"/>
      <c r="D288" s="9"/>
      <c r="E288" s="9"/>
      <c r="F288" s="9"/>
      <c r="G288" s="9"/>
      <c r="H288" s="9"/>
      <c r="I288" s="9"/>
    </row>
    <row r="289" spans="2:9" x14ac:dyDescent="0.15">
      <c r="B289" s="9"/>
      <c r="C289" s="9"/>
      <c r="D289" s="9"/>
      <c r="E289" s="9"/>
      <c r="F289" s="9"/>
      <c r="G289" s="9"/>
      <c r="H289" s="9"/>
      <c r="I289" s="9"/>
    </row>
    <row r="290" spans="2:9" x14ac:dyDescent="0.15">
      <c r="B290" s="9"/>
      <c r="C290" s="9"/>
      <c r="D290" s="9"/>
      <c r="E290" s="9"/>
      <c r="F290" s="9"/>
      <c r="G290" s="9"/>
      <c r="H290" s="9"/>
      <c r="I290" s="9"/>
    </row>
    <row r="291" spans="2:9" x14ac:dyDescent="0.15">
      <c r="B291" s="9"/>
      <c r="C291" s="9"/>
      <c r="D291" s="9"/>
      <c r="E291" s="9"/>
      <c r="F291" s="9"/>
      <c r="G291" s="9"/>
      <c r="H291" s="9"/>
      <c r="I291" s="9"/>
    </row>
    <row r="292" spans="2:9" x14ac:dyDescent="0.15">
      <c r="B292" s="9"/>
      <c r="C292" s="9"/>
      <c r="D292" s="9"/>
      <c r="E292" s="9"/>
      <c r="F292" s="9"/>
      <c r="G292" s="9"/>
      <c r="H292" s="9"/>
      <c r="I292" s="9"/>
    </row>
    <row r="293" spans="2:9" x14ac:dyDescent="0.15">
      <c r="B293" s="9"/>
      <c r="C293" s="9"/>
      <c r="D293" s="9"/>
      <c r="E293" s="9"/>
      <c r="F293" s="9"/>
      <c r="G293" s="9"/>
      <c r="H293" s="9"/>
      <c r="I293" s="9"/>
    </row>
    <row r="294" spans="2:9" x14ac:dyDescent="0.15">
      <c r="B294" s="9"/>
      <c r="C294" s="9"/>
      <c r="D294" s="9"/>
      <c r="E294" s="9"/>
      <c r="F294" s="9"/>
      <c r="G294" s="9"/>
      <c r="H294" s="9"/>
      <c r="I294" s="9"/>
    </row>
  </sheetData>
  <sheetProtection sheet="1" objects="1" scenarios="1"/>
  <mergeCells count="17">
    <mergeCell ref="K8:K10"/>
    <mergeCell ref="L8:L10"/>
    <mergeCell ref="M8:M10"/>
    <mergeCell ref="N8:N10"/>
    <mergeCell ref="B28:H30"/>
    <mergeCell ref="C8:C10"/>
    <mergeCell ref="D8:D10"/>
    <mergeCell ref="E8:G9"/>
    <mergeCell ref="H8:H10"/>
    <mergeCell ref="I8:I10"/>
    <mergeCell ref="J8:J10"/>
    <mergeCell ref="A6:N6"/>
    <mergeCell ref="A1:N1"/>
    <mergeCell ref="A2:N2"/>
    <mergeCell ref="A3:N3"/>
    <mergeCell ref="A4:N4"/>
    <mergeCell ref="A5:N5"/>
  </mergeCells>
  <printOptions horizontalCentered="1"/>
  <pageMargins left="0.2" right="0.23" top="0.66" bottom="0.24" header="0.17" footer="0.21"/>
  <pageSetup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19A8C-907B-476A-99ED-238719151CF5}">
  <sheetPr>
    <pageSetUpPr fitToPage="1"/>
  </sheetPr>
  <dimension ref="A1:V294"/>
  <sheetViews>
    <sheetView workbookViewId="0">
      <selection activeCell="A2" sqref="A2:N2"/>
    </sheetView>
  </sheetViews>
  <sheetFormatPr baseColWidth="10" defaultColWidth="9.3984375" defaultRowHeight="12" x14ac:dyDescent="0.15"/>
  <cols>
    <col min="1" max="1" width="5" style="1" customWidth="1"/>
    <col min="2" max="2" width="23.3984375" style="1" customWidth="1"/>
    <col min="3" max="14" width="13.3984375" style="1" customWidth="1"/>
    <col min="15" max="28" width="14.19921875" style="1" customWidth="1"/>
    <col min="29" max="35" width="13.3984375" style="1" customWidth="1"/>
    <col min="36" max="16384" width="9.3984375" style="1"/>
  </cols>
  <sheetData>
    <row r="1" spans="1:22" x14ac:dyDescent="0.15">
      <c r="A1" s="110" t="s">
        <v>29</v>
      </c>
      <c r="B1" s="110"/>
      <c r="C1" s="110"/>
      <c r="D1" s="110"/>
      <c r="E1" s="110"/>
      <c r="F1" s="110"/>
      <c r="G1" s="110"/>
      <c r="H1" s="110"/>
      <c r="I1" s="110"/>
      <c r="J1" s="110"/>
      <c r="K1" s="110"/>
      <c r="L1" s="110"/>
      <c r="M1" s="110"/>
      <c r="N1" s="110"/>
    </row>
    <row r="2" spans="1:22" x14ac:dyDescent="0.15">
      <c r="A2" s="111" t="str">
        <f>'[13]Cover Page'!B12</f>
        <v>Univ of Illinois at Springfield</v>
      </c>
      <c r="B2" s="111"/>
      <c r="C2" s="111"/>
      <c r="D2" s="111"/>
      <c r="E2" s="111"/>
      <c r="F2" s="111"/>
      <c r="G2" s="111"/>
      <c r="H2" s="111"/>
      <c r="I2" s="111"/>
      <c r="J2" s="111"/>
      <c r="K2" s="111"/>
      <c r="L2" s="111"/>
      <c r="M2" s="111"/>
      <c r="N2" s="111"/>
    </row>
    <row r="3" spans="1:22" x14ac:dyDescent="0.15">
      <c r="A3" s="110" t="s">
        <v>30</v>
      </c>
      <c r="B3" s="110"/>
      <c r="C3" s="110"/>
      <c r="D3" s="110"/>
      <c r="E3" s="110"/>
      <c r="F3" s="110"/>
      <c r="G3" s="110"/>
      <c r="H3" s="110"/>
      <c r="I3" s="110"/>
      <c r="J3" s="110"/>
      <c r="K3" s="110"/>
      <c r="L3" s="110"/>
      <c r="M3" s="110"/>
      <c r="N3" s="110"/>
    </row>
    <row r="4" spans="1:22" x14ac:dyDescent="0.15">
      <c r="A4" s="111" t="s">
        <v>31</v>
      </c>
      <c r="B4" s="111"/>
      <c r="C4" s="111"/>
      <c r="D4" s="111"/>
      <c r="E4" s="111"/>
      <c r="F4" s="111"/>
      <c r="G4" s="111"/>
      <c r="H4" s="111"/>
      <c r="I4" s="111"/>
      <c r="J4" s="111"/>
      <c r="K4" s="111"/>
      <c r="L4" s="111"/>
      <c r="M4" s="111"/>
      <c r="N4" s="111"/>
    </row>
    <row r="5" spans="1:22" x14ac:dyDescent="0.15">
      <c r="A5" s="110" t="str">
        <f>CSU!A5</f>
        <v>2022</v>
      </c>
      <c r="B5" s="122"/>
      <c r="C5" s="122"/>
      <c r="D5" s="122"/>
      <c r="E5" s="122"/>
      <c r="F5" s="122"/>
      <c r="G5" s="122"/>
      <c r="H5" s="122"/>
      <c r="I5" s="122"/>
      <c r="J5" s="122"/>
      <c r="K5" s="122"/>
      <c r="L5" s="122"/>
      <c r="M5" s="122"/>
      <c r="N5" s="122"/>
    </row>
    <row r="6" spans="1:22" x14ac:dyDescent="0.15">
      <c r="A6" s="109"/>
      <c r="B6" s="109"/>
      <c r="C6" s="109"/>
      <c r="D6" s="109"/>
      <c r="E6" s="109"/>
      <c r="F6" s="109"/>
      <c r="G6" s="109"/>
      <c r="H6" s="109"/>
      <c r="I6" s="109"/>
      <c r="J6" s="109"/>
      <c r="K6" s="109"/>
      <c r="L6" s="109"/>
      <c r="M6" s="109"/>
      <c r="N6" s="109"/>
    </row>
    <row r="7" spans="1:22" ht="16" thickBot="1" x14ac:dyDescent="0.35">
      <c r="A7" s="2" t="s">
        <v>32</v>
      </c>
      <c r="B7" s="2" t="s">
        <v>33</v>
      </c>
      <c r="C7" s="2" t="s">
        <v>34</v>
      </c>
      <c r="D7" s="2" t="s">
        <v>35</v>
      </c>
      <c r="E7" s="2" t="s">
        <v>36</v>
      </c>
      <c r="F7" s="2" t="s">
        <v>37</v>
      </c>
      <c r="G7" s="2" t="s">
        <v>38</v>
      </c>
      <c r="H7" s="2" t="s">
        <v>39</v>
      </c>
      <c r="I7" s="2" t="s">
        <v>40</v>
      </c>
      <c r="J7" s="2" t="s">
        <v>41</v>
      </c>
      <c r="K7" s="2" t="s">
        <v>42</v>
      </c>
      <c r="L7" s="2" t="s">
        <v>43</v>
      </c>
      <c r="M7" s="2" t="s">
        <v>44</v>
      </c>
      <c r="N7" s="2" t="s">
        <v>45</v>
      </c>
      <c r="Q7" s="3"/>
      <c r="R7" s="4"/>
      <c r="S7" s="4"/>
      <c r="T7" s="5"/>
    </row>
    <row r="8" spans="1:22" x14ac:dyDescent="0.15">
      <c r="B8" s="6"/>
      <c r="C8" s="113" t="s">
        <v>46</v>
      </c>
      <c r="D8" s="113" t="s">
        <v>2</v>
      </c>
      <c r="E8" s="123" t="s">
        <v>47</v>
      </c>
      <c r="F8" s="124"/>
      <c r="G8" s="125"/>
      <c r="H8" s="113" t="s">
        <v>3</v>
      </c>
      <c r="I8" s="113" t="s">
        <v>4</v>
      </c>
      <c r="J8" s="113" t="s">
        <v>48</v>
      </c>
      <c r="K8" s="113" t="s">
        <v>49</v>
      </c>
      <c r="L8" s="113" t="s">
        <v>50</v>
      </c>
      <c r="M8" s="113" t="s">
        <v>51</v>
      </c>
      <c r="N8" s="113" t="s">
        <v>52</v>
      </c>
      <c r="T8" s="7"/>
      <c r="V8" s="8"/>
    </row>
    <row r="9" spans="1:22" ht="13" thickBot="1" x14ac:dyDescent="0.2">
      <c r="A9" s="9"/>
      <c r="B9" s="6"/>
      <c r="C9" s="114"/>
      <c r="D9" s="114"/>
      <c r="E9" s="126"/>
      <c r="F9" s="127"/>
      <c r="G9" s="128"/>
      <c r="H9" s="114"/>
      <c r="I9" s="114"/>
      <c r="J9" s="114"/>
      <c r="K9" s="114"/>
      <c r="L9" s="114"/>
      <c r="M9" s="114"/>
      <c r="N9" s="114"/>
      <c r="V9" s="8"/>
    </row>
    <row r="10" spans="1:22" ht="13" thickBot="1" x14ac:dyDescent="0.2">
      <c r="A10" s="9"/>
      <c r="B10" s="10" t="s">
        <v>53</v>
      </c>
      <c r="C10" s="114"/>
      <c r="D10" s="114"/>
      <c r="E10" s="11" t="s">
        <v>54</v>
      </c>
      <c r="F10" s="11" t="s">
        <v>55</v>
      </c>
      <c r="G10" s="11" t="s">
        <v>56</v>
      </c>
      <c r="H10" s="114"/>
      <c r="I10" s="114"/>
      <c r="J10" s="114"/>
      <c r="K10" s="114"/>
      <c r="L10" s="114"/>
      <c r="M10" s="114"/>
      <c r="N10" s="114"/>
      <c r="V10" s="8"/>
    </row>
    <row r="11" spans="1:22" x14ac:dyDescent="0.15">
      <c r="A11" s="12" t="s">
        <v>57</v>
      </c>
      <c r="B11" s="13" t="s">
        <v>8</v>
      </c>
      <c r="C11" s="14">
        <v>19244.400000000001</v>
      </c>
      <c r="D11" s="15">
        <v>21573.599999999999</v>
      </c>
      <c r="E11" s="15">
        <v>0</v>
      </c>
      <c r="F11" s="15">
        <v>5885.8</v>
      </c>
      <c r="G11" s="15">
        <v>1153.4000000000001</v>
      </c>
      <c r="H11" s="15">
        <v>881.7</v>
      </c>
      <c r="I11" s="15">
        <v>0</v>
      </c>
      <c r="J11" s="15">
        <v>4022</v>
      </c>
      <c r="K11" s="15">
        <v>628.6</v>
      </c>
      <c r="L11" s="15">
        <v>0</v>
      </c>
      <c r="M11" s="15">
        <v>83.3</v>
      </c>
      <c r="N11" s="16">
        <v>53472.800000000003</v>
      </c>
      <c r="O11" s="7"/>
      <c r="P11" s="7"/>
      <c r="V11" s="8"/>
    </row>
    <row r="12" spans="1:22" x14ac:dyDescent="0.15">
      <c r="A12" s="17" t="s">
        <v>58</v>
      </c>
      <c r="B12" s="18" t="s">
        <v>17</v>
      </c>
      <c r="C12" s="19">
        <v>275.7</v>
      </c>
      <c r="D12" s="20">
        <v>301.89999999999998</v>
      </c>
      <c r="E12" s="20">
        <v>0</v>
      </c>
      <c r="F12" s="20">
        <v>95.2</v>
      </c>
      <c r="G12" s="20">
        <v>14.8</v>
      </c>
      <c r="H12" s="20">
        <v>13</v>
      </c>
      <c r="I12" s="20">
        <v>0</v>
      </c>
      <c r="J12" s="20">
        <v>54.9</v>
      </c>
      <c r="K12" s="20">
        <v>33</v>
      </c>
      <c r="L12" s="20">
        <v>0</v>
      </c>
      <c r="M12" s="20">
        <v>1.1000000000000001</v>
      </c>
      <c r="N12" s="21">
        <v>789.59999999999991</v>
      </c>
      <c r="O12" s="7"/>
      <c r="P12" s="7"/>
      <c r="V12" s="8"/>
    </row>
    <row r="13" spans="1:22" x14ac:dyDescent="0.15">
      <c r="A13" s="17" t="s">
        <v>59</v>
      </c>
      <c r="B13" s="22" t="s">
        <v>9</v>
      </c>
      <c r="C13" s="19">
        <v>381.8</v>
      </c>
      <c r="D13" s="20">
        <v>7161.5</v>
      </c>
      <c r="E13" s="20">
        <v>0</v>
      </c>
      <c r="F13" s="20">
        <v>561.1</v>
      </c>
      <c r="G13" s="20">
        <v>1161</v>
      </c>
      <c r="H13" s="20">
        <v>730.4</v>
      </c>
      <c r="I13" s="20">
        <v>0</v>
      </c>
      <c r="J13" s="20">
        <v>3721.4</v>
      </c>
      <c r="K13" s="20">
        <v>1372.1</v>
      </c>
      <c r="L13" s="20">
        <v>0</v>
      </c>
      <c r="M13" s="20">
        <v>340.7</v>
      </c>
      <c r="N13" s="21">
        <v>15430.000000000002</v>
      </c>
      <c r="O13" s="7"/>
      <c r="P13" s="7"/>
      <c r="V13" s="8"/>
    </row>
    <row r="14" spans="1:22" x14ac:dyDescent="0.15">
      <c r="A14" s="17" t="s">
        <v>60</v>
      </c>
      <c r="B14" s="22" t="s">
        <v>10</v>
      </c>
      <c r="C14" s="19">
        <v>0</v>
      </c>
      <c r="D14" s="20">
        <v>115.8</v>
      </c>
      <c r="E14" s="20">
        <v>0</v>
      </c>
      <c r="F14" s="20">
        <v>53.3</v>
      </c>
      <c r="G14" s="20">
        <v>1</v>
      </c>
      <c r="H14" s="20">
        <v>22.8</v>
      </c>
      <c r="I14" s="20">
        <v>0</v>
      </c>
      <c r="J14" s="20">
        <v>12</v>
      </c>
      <c r="K14" s="20">
        <v>113</v>
      </c>
      <c r="L14" s="20">
        <v>0</v>
      </c>
      <c r="M14" s="20">
        <v>2.4</v>
      </c>
      <c r="N14" s="21">
        <v>320.29999999999995</v>
      </c>
      <c r="O14" s="7"/>
      <c r="P14" s="7"/>
      <c r="V14" s="8"/>
    </row>
    <row r="15" spans="1:22" x14ac:dyDescent="0.15">
      <c r="A15" s="17" t="s">
        <v>61</v>
      </c>
      <c r="B15" s="22" t="s">
        <v>11</v>
      </c>
      <c r="C15" s="19">
        <v>0</v>
      </c>
      <c r="D15" s="20">
        <v>339.5</v>
      </c>
      <c r="E15" s="20">
        <v>0</v>
      </c>
      <c r="F15" s="20">
        <v>30.2</v>
      </c>
      <c r="G15" s="20">
        <v>25.4</v>
      </c>
      <c r="H15" s="20">
        <v>77.099999999999994</v>
      </c>
      <c r="I15" s="20">
        <v>0</v>
      </c>
      <c r="J15" s="20">
        <v>237.8</v>
      </c>
      <c r="K15" s="20">
        <v>249.3</v>
      </c>
      <c r="L15" s="20">
        <v>0</v>
      </c>
      <c r="M15" s="20">
        <v>44.1</v>
      </c>
      <c r="N15" s="21">
        <v>1003.4</v>
      </c>
      <c r="O15" s="7"/>
      <c r="P15" s="7"/>
      <c r="V15" s="8"/>
    </row>
    <row r="16" spans="1:22" x14ac:dyDescent="0.15">
      <c r="A16" s="17" t="s">
        <v>62</v>
      </c>
      <c r="B16" s="22" t="s">
        <v>12</v>
      </c>
      <c r="C16" s="19">
        <v>0</v>
      </c>
      <c r="D16" s="20">
        <v>1215.8</v>
      </c>
      <c r="E16" s="20">
        <v>0</v>
      </c>
      <c r="F16" s="20">
        <v>34.799999999999997</v>
      </c>
      <c r="G16" s="20">
        <v>47.3</v>
      </c>
      <c r="H16" s="20">
        <v>91.1</v>
      </c>
      <c r="I16" s="20">
        <v>0</v>
      </c>
      <c r="J16" s="20">
        <v>237</v>
      </c>
      <c r="K16" s="20">
        <v>77.400000000000006</v>
      </c>
      <c r="L16" s="20">
        <v>0</v>
      </c>
      <c r="M16" s="20">
        <v>148.69999999999999</v>
      </c>
      <c r="N16" s="21">
        <v>1852.1</v>
      </c>
      <c r="O16" s="7"/>
      <c r="P16" s="7"/>
      <c r="V16" s="8"/>
    </row>
    <row r="17" spans="1:22" x14ac:dyDescent="0.15">
      <c r="A17" s="17" t="s">
        <v>63</v>
      </c>
      <c r="B17" s="22" t="s">
        <v>13</v>
      </c>
      <c r="C17" s="19">
        <v>0</v>
      </c>
      <c r="D17" s="20">
        <v>6400</v>
      </c>
      <c r="E17" s="20">
        <v>0</v>
      </c>
      <c r="F17" s="20">
        <v>1965.2</v>
      </c>
      <c r="G17" s="20">
        <v>7531.5</v>
      </c>
      <c r="H17" s="20">
        <v>524.1</v>
      </c>
      <c r="I17" s="20">
        <v>53.4</v>
      </c>
      <c r="J17" s="20">
        <v>192.4</v>
      </c>
      <c r="K17" s="20">
        <v>53.3</v>
      </c>
      <c r="L17" s="20">
        <v>0</v>
      </c>
      <c r="M17" s="20">
        <v>1.3</v>
      </c>
      <c r="N17" s="21">
        <v>16721.2</v>
      </c>
      <c r="O17" s="7"/>
      <c r="P17" s="7"/>
      <c r="V17" s="8"/>
    </row>
    <row r="18" spans="1:22" x14ac:dyDescent="0.15">
      <c r="A18" s="17" t="s">
        <v>65</v>
      </c>
      <c r="B18" s="22" t="s">
        <v>66</v>
      </c>
      <c r="C18" s="19">
        <v>0</v>
      </c>
      <c r="D18" s="20">
        <v>311.89999999999998</v>
      </c>
      <c r="E18" s="20">
        <v>0</v>
      </c>
      <c r="F18" s="20">
        <v>13.9</v>
      </c>
      <c r="G18" s="20">
        <v>0.8</v>
      </c>
      <c r="H18" s="20">
        <v>68</v>
      </c>
      <c r="I18" s="20">
        <v>0</v>
      </c>
      <c r="J18" s="20">
        <v>85.6</v>
      </c>
      <c r="K18" s="20">
        <v>29.7</v>
      </c>
      <c r="L18" s="20">
        <v>0</v>
      </c>
      <c r="M18" s="20">
        <v>0.4</v>
      </c>
      <c r="N18" s="21">
        <v>510.2999999999999</v>
      </c>
      <c r="O18" s="7"/>
      <c r="P18" s="7"/>
      <c r="V18" s="8"/>
    </row>
    <row r="19" spans="1:22" x14ac:dyDescent="0.15">
      <c r="A19" s="17" t="s">
        <v>67</v>
      </c>
      <c r="B19" s="22" t="s">
        <v>68</v>
      </c>
      <c r="C19" s="19">
        <v>0</v>
      </c>
      <c r="D19" s="20">
        <v>90.7</v>
      </c>
      <c r="E19" s="20">
        <v>0</v>
      </c>
      <c r="F19" s="20">
        <v>1</v>
      </c>
      <c r="G19" s="20">
        <v>1.7</v>
      </c>
      <c r="H19" s="20">
        <v>3.5</v>
      </c>
      <c r="I19" s="20">
        <v>0</v>
      </c>
      <c r="J19" s="20">
        <v>25.3</v>
      </c>
      <c r="K19" s="20">
        <v>25.1</v>
      </c>
      <c r="L19" s="20">
        <v>0</v>
      </c>
      <c r="M19" s="20">
        <v>0.3</v>
      </c>
      <c r="N19" s="21">
        <v>147.60000000000002</v>
      </c>
      <c r="O19" s="7"/>
      <c r="P19" s="7"/>
      <c r="V19" s="8"/>
    </row>
    <row r="20" spans="1:22" x14ac:dyDescent="0.15">
      <c r="A20" s="17" t="s">
        <v>69</v>
      </c>
      <c r="B20" s="22" t="s">
        <v>15</v>
      </c>
      <c r="C20" s="19">
        <v>0</v>
      </c>
      <c r="D20" s="20">
        <v>0</v>
      </c>
      <c r="E20" s="20">
        <v>0</v>
      </c>
      <c r="F20" s="20">
        <v>0</v>
      </c>
      <c r="G20" s="20">
        <v>0</v>
      </c>
      <c r="H20" s="20">
        <v>0</v>
      </c>
      <c r="I20" s="20">
        <v>0</v>
      </c>
      <c r="J20" s="20">
        <v>0</v>
      </c>
      <c r="K20" s="20">
        <v>0</v>
      </c>
      <c r="L20" s="20">
        <v>0</v>
      </c>
      <c r="M20" s="20">
        <v>0</v>
      </c>
      <c r="N20" s="21">
        <v>0</v>
      </c>
      <c r="O20" s="7"/>
      <c r="P20" s="7"/>
      <c r="V20" s="8"/>
    </row>
    <row r="21" spans="1:22" x14ac:dyDescent="0.15">
      <c r="A21" s="17" t="s">
        <v>70</v>
      </c>
      <c r="B21" s="22" t="s">
        <v>19</v>
      </c>
      <c r="C21" s="19">
        <v>0</v>
      </c>
      <c r="D21" s="20">
        <v>214.4</v>
      </c>
      <c r="E21" s="20">
        <v>0</v>
      </c>
      <c r="F21" s="20">
        <v>0</v>
      </c>
      <c r="G21" s="20">
        <v>0</v>
      </c>
      <c r="H21" s="20">
        <v>0</v>
      </c>
      <c r="I21" s="20">
        <v>0</v>
      </c>
      <c r="J21" s="20">
        <v>6.9</v>
      </c>
      <c r="K21" s="20">
        <v>0.4</v>
      </c>
      <c r="L21" s="20">
        <v>0</v>
      </c>
      <c r="M21" s="20">
        <v>0.3</v>
      </c>
      <c r="N21" s="21">
        <v>222.00000000000003</v>
      </c>
      <c r="O21" s="7"/>
      <c r="P21" s="7"/>
      <c r="V21" s="8"/>
    </row>
    <row r="22" spans="1:22" x14ac:dyDescent="0.15">
      <c r="A22" s="17" t="s">
        <v>71</v>
      </c>
      <c r="B22" s="22" t="s">
        <v>16</v>
      </c>
      <c r="C22" s="19">
        <v>0</v>
      </c>
      <c r="D22" s="20">
        <v>0</v>
      </c>
      <c r="E22" s="20">
        <v>0</v>
      </c>
      <c r="F22" s="20">
        <v>0</v>
      </c>
      <c r="G22" s="20">
        <v>0</v>
      </c>
      <c r="H22" s="20">
        <v>0</v>
      </c>
      <c r="I22" s="20">
        <v>0</v>
      </c>
      <c r="J22" s="20">
        <v>0</v>
      </c>
      <c r="K22" s="20">
        <v>0</v>
      </c>
      <c r="L22" s="20">
        <v>0</v>
      </c>
      <c r="M22" s="20">
        <v>0</v>
      </c>
      <c r="N22" s="21">
        <v>0</v>
      </c>
      <c r="O22" s="7"/>
      <c r="P22" s="7"/>
      <c r="V22" s="8"/>
    </row>
    <row r="23" spans="1:22" x14ac:dyDescent="0.15">
      <c r="A23" s="17" t="s">
        <v>72</v>
      </c>
      <c r="B23" s="22" t="s">
        <v>73</v>
      </c>
      <c r="C23" s="19">
        <v>0</v>
      </c>
      <c r="D23" s="20">
        <v>0</v>
      </c>
      <c r="E23" s="20">
        <v>0</v>
      </c>
      <c r="F23" s="20">
        <v>0</v>
      </c>
      <c r="G23" s="20">
        <v>0</v>
      </c>
      <c r="H23" s="20">
        <v>0</v>
      </c>
      <c r="I23" s="20">
        <v>0</v>
      </c>
      <c r="J23" s="20">
        <v>0</v>
      </c>
      <c r="K23" s="20">
        <v>0</v>
      </c>
      <c r="L23" s="20">
        <v>0</v>
      </c>
      <c r="M23" s="20">
        <v>0</v>
      </c>
      <c r="N23" s="21">
        <v>0</v>
      </c>
      <c r="O23" s="7"/>
      <c r="P23" s="7"/>
      <c r="V23" s="8"/>
    </row>
    <row r="24" spans="1:22" x14ac:dyDescent="0.15">
      <c r="A24" s="17" t="s">
        <v>74</v>
      </c>
      <c r="B24" s="22" t="s">
        <v>75</v>
      </c>
      <c r="C24" s="19">
        <v>0</v>
      </c>
      <c r="D24" s="20">
        <v>0</v>
      </c>
      <c r="E24" s="20">
        <v>0</v>
      </c>
      <c r="F24" s="20">
        <v>0</v>
      </c>
      <c r="G24" s="20">
        <v>0</v>
      </c>
      <c r="H24" s="20">
        <v>0</v>
      </c>
      <c r="I24" s="20">
        <v>0</v>
      </c>
      <c r="J24" s="20">
        <v>0</v>
      </c>
      <c r="K24" s="20">
        <v>0</v>
      </c>
      <c r="L24" s="20">
        <v>0</v>
      </c>
      <c r="M24" s="20">
        <v>0</v>
      </c>
      <c r="N24" s="21">
        <v>0</v>
      </c>
      <c r="O24" s="7"/>
      <c r="P24" s="7"/>
      <c r="V24" s="8"/>
    </row>
    <row r="25" spans="1:22" ht="13" thickBot="1" x14ac:dyDescent="0.2">
      <c r="A25" s="23" t="s">
        <v>76</v>
      </c>
      <c r="B25" s="24" t="s">
        <v>77</v>
      </c>
      <c r="C25" s="25">
        <v>1.9</v>
      </c>
      <c r="D25" s="26">
        <v>275.59999999999997</v>
      </c>
      <c r="E25" s="26">
        <v>0</v>
      </c>
      <c r="F25" s="26">
        <v>898.6</v>
      </c>
      <c r="G25" s="26">
        <v>352.9</v>
      </c>
      <c r="H25" s="26">
        <v>317.8</v>
      </c>
      <c r="I25" s="26">
        <v>0</v>
      </c>
      <c r="J25" s="26">
        <v>6916.8</v>
      </c>
      <c r="K25" s="26">
        <v>0</v>
      </c>
      <c r="L25" s="26">
        <v>0</v>
      </c>
      <c r="M25" s="26">
        <v>21.299999999999997</v>
      </c>
      <c r="N25" s="27">
        <v>8784.9</v>
      </c>
      <c r="O25" s="7"/>
      <c r="P25" s="7"/>
      <c r="V25" s="8"/>
    </row>
    <row r="26" spans="1:22" ht="14" thickTop="1" thickBot="1" x14ac:dyDescent="0.2">
      <c r="A26" s="28" t="s">
        <v>78</v>
      </c>
      <c r="B26" s="29" t="s">
        <v>52</v>
      </c>
      <c r="C26" s="30">
        <v>19903.800000000003</v>
      </c>
      <c r="D26" s="31">
        <v>38000.699999999997</v>
      </c>
      <c r="E26" s="31">
        <v>0</v>
      </c>
      <c r="F26" s="31">
        <v>9539.1</v>
      </c>
      <c r="G26" s="31">
        <v>10289.799999999999</v>
      </c>
      <c r="H26" s="31">
        <v>2729.5</v>
      </c>
      <c r="I26" s="31">
        <v>53.4</v>
      </c>
      <c r="J26" s="31">
        <v>15512.099999999999</v>
      </c>
      <c r="K26" s="31">
        <v>2581.9</v>
      </c>
      <c r="L26" s="31">
        <v>0</v>
      </c>
      <c r="M26" s="31">
        <v>643.89999999999975</v>
      </c>
      <c r="N26" s="32">
        <v>99254.200000000012</v>
      </c>
      <c r="O26" s="7"/>
      <c r="P26" s="7"/>
      <c r="V26" s="8"/>
    </row>
    <row r="27" spans="1:22" x14ac:dyDescent="0.15">
      <c r="A27" s="33"/>
      <c r="B27" s="9"/>
      <c r="C27" s="9"/>
      <c r="D27" s="9"/>
      <c r="E27" s="9"/>
      <c r="F27" s="9"/>
      <c r="G27" s="9"/>
      <c r="H27" s="9"/>
      <c r="I27" s="9"/>
    </row>
    <row r="28" spans="1:22" ht="13" customHeight="1" x14ac:dyDescent="0.15">
      <c r="A28" s="34"/>
      <c r="B28" s="115" t="s">
        <v>111</v>
      </c>
      <c r="C28" s="115"/>
      <c r="D28" s="115"/>
      <c r="E28" s="115"/>
      <c r="F28" s="115"/>
      <c r="G28" s="115"/>
      <c r="H28" s="115"/>
      <c r="I28" s="9"/>
    </row>
    <row r="29" spans="1:22" ht="13" customHeight="1" x14ac:dyDescent="0.15">
      <c r="A29" s="9"/>
      <c r="B29" s="115"/>
      <c r="C29" s="115"/>
      <c r="D29" s="115"/>
      <c r="E29" s="115"/>
      <c r="F29" s="115"/>
      <c r="G29" s="115"/>
      <c r="H29" s="115"/>
      <c r="I29" s="9"/>
    </row>
    <row r="30" spans="1:22" x14ac:dyDescent="0.15">
      <c r="A30" s="9"/>
      <c r="B30" s="115"/>
      <c r="C30" s="115"/>
      <c r="D30" s="115"/>
      <c r="E30" s="115"/>
      <c r="F30" s="115"/>
      <c r="G30" s="115"/>
      <c r="H30" s="115"/>
      <c r="I30" s="9"/>
    </row>
    <row r="31" spans="1:22" x14ac:dyDescent="0.15">
      <c r="A31" s="9"/>
      <c r="B31" s="35"/>
      <c r="C31" s="35"/>
      <c r="D31" s="35"/>
      <c r="E31" s="9"/>
      <c r="F31" s="9"/>
      <c r="G31" s="9"/>
      <c r="H31" s="9"/>
      <c r="I31" s="9"/>
    </row>
    <row r="32" spans="1:22" x14ac:dyDescent="0.15">
      <c r="A32" s="9"/>
      <c r="B32" s="35"/>
      <c r="C32" s="35"/>
      <c r="D32" s="35"/>
      <c r="E32" s="9"/>
      <c r="F32" s="9"/>
      <c r="G32" s="9"/>
      <c r="H32" s="9"/>
      <c r="I32" s="9"/>
    </row>
    <row r="33" spans="1:9" x14ac:dyDescent="0.15">
      <c r="A33" s="9"/>
      <c r="B33" s="35"/>
      <c r="C33" s="35"/>
      <c r="D33" s="35"/>
      <c r="E33" s="9"/>
      <c r="F33" s="9"/>
      <c r="G33" s="9"/>
      <c r="H33" s="9"/>
      <c r="I33" s="9"/>
    </row>
    <row r="34" spans="1:9" x14ac:dyDescent="0.15">
      <c r="A34" s="9"/>
      <c r="B34" s="35"/>
      <c r="C34" s="35"/>
      <c r="D34" s="35"/>
      <c r="E34" s="9"/>
      <c r="F34" s="9"/>
      <c r="G34" s="9"/>
      <c r="H34" s="9"/>
      <c r="I34" s="9"/>
    </row>
    <row r="35" spans="1:9" x14ac:dyDescent="0.15">
      <c r="A35" s="9"/>
      <c r="B35" s="35"/>
      <c r="C35" s="35"/>
      <c r="D35" s="35"/>
      <c r="E35" s="9"/>
      <c r="F35" s="9"/>
      <c r="G35" s="9"/>
      <c r="H35" s="9"/>
      <c r="I35" s="9"/>
    </row>
    <row r="36" spans="1:9" x14ac:dyDescent="0.15">
      <c r="A36" s="9"/>
      <c r="B36" s="35"/>
      <c r="C36" s="35"/>
      <c r="D36" s="35"/>
      <c r="E36" s="9"/>
      <c r="F36" s="9"/>
      <c r="G36" s="9"/>
      <c r="H36" s="9"/>
      <c r="I36" s="9"/>
    </row>
    <row r="37" spans="1:9" x14ac:dyDescent="0.15">
      <c r="A37" s="9"/>
      <c r="B37" s="35"/>
      <c r="C37" s="35"/>
      <c r="D37" s="35"/>
      <c r="E37" s="9"/>
      <c r="F37" s="9"/>
      <c r="G37" s="9"/>
      <c r="H37" s="9"/>
      <c r="I37" s="9"/>
    </row>
    <row r="38" spans="1:9" x14ac:dyDescent="0.15">
      <c r="A38" s="9"/>
      <c r="B38" s="35"/>
      <c r="C38" s="35"/>
      <c r="D38" s="35"/>
      <c r="E38" s="9"/>
      <c r="F38" s="9"/>
      <c r="G38" s="9"/>
      <c r="H38" s="9"/>
      <c r="I38" s="9"/>
    </row>
    <row r="39" spans="1:9" x14ac:dyDescent="0.15">
      <c r="A39" s="9"/>
      <c r="B39" s="9"/>
      <c r="C39" s="9"/>
      <c r="D39" s="9"/>
      <c r="E39" s="9"/>
      <c r="F39" s="9"/>
      <c r="G39" s="9"/>
      <c r="H39" s="9"/>
      <c r="I39" s="9"/>
    </row>
    <row r="40" spans="1:9" x14ac:dyDescent="0.15">
      <c r="A40" s="9"/>
      <c r="B40" s="9"/>
      <c r="C40" s="9"/>
      <c r="D40" s="9"/>
      <c r="E40" s="9"/>
      <c r="F40" s="9"/>
      <c r="G40" s="9"/>
      <c r="H40" s="9"/>
      <c r="I40" s="9"/>
    </row>
    <row r="41" spans="1:9" x14ac:dyDescent="0.15">
      <c r="A41" s="9"/>
      <c r="B41" s="9"/>
      <c r="C41" s="9"/>
      <c r="D41" s="9"/>
      <c r="E41" s="9"/>
      <c r="F41" s="9"/>
      <c r="G41" s="9"/>
      <c r="H41" s="9"/>
      <c r="I41" s="9"/>
    </row>
    <row r="42" spans="1:9" x14ac:dyDescent="0.15">
      <c r="A42" s="9"/>
      <c r="B42" s="9"/>
      <c r="C42" s="9"/>
      <c r="D42" s="9"/>
      <c r="E42" s="9"/>
      <c r="F42" s="9"/>
      <c r="G42" s="9"/>
      <c r="H42" s="9"/>
      <c r="I42" s="9"/>
    </row>
    <row r="43" spans="1:9" x14ac:dyDescent="0.15">
      <c r="A43" s="9"/>
      <c r="B43" s="9"/>
      <c r="C43" s="9"/>
      <c r="D43" s="9"/>
      <c r="E43" s="9"/>
      <c r="F43" s="9"/>
      <c r="G43" s="9"/>
      <c r="H43" s="9"/>
      <c r="I43" s="9"/>
    </row>
    <row r="44" spans="1:9" x14ac:dyDescent="0.15">
      <c r="A44" s="9"/>
      <c r="B44" s="9"/>
      <c r="C44" s="9"/>
      <c r="D44" s="9"/>
      <c r="E44" s="9"/>
      <c r="F44" s="9"/>
      <c r="G44" s="9"/>
      <c r="H44" s="9"/>
      <c r="I44" s="9"/>
    </row>
    <row r="45" spans="1:9" x14ac:dyDescent="0.15">
      <c r="A45" s="9"/>
      <c r="B45" s="9"/>
      <c r="C45" s="9"/>
      <c r="D45" s="9"/>
      <c r="E45" s="9"/>
      <c r="F45" s="9"/>
      <c r="G45" s="9"/>
      <c r="H45" s="9"/>
      <c r="I45" s="9"/>
    </row>
    <row r="46" spans="1:9" x14ac:dyDescent="0.15">
      <c r="A46" s="9"/>
      <c r="B46" s="9"/>
      <c r="C46" s="9"/>
      <c r="D46" s="9"/>
      <c r="E46" s="9"/>
      <c r="F46" s="9"/>
      <c r="G46" s="9"/>
      <c r="H46" s="9"/>
      <c r="I46" s="9"/>
    </row>
    <row r="47" spans="1:9" x14ac:dyDescent="0.15">
      <c r="A47" s="9"/>
      <c r="B47" s="9"/>
      <c r="C47" s="9"/>
      <c r="D47" s="9"/>
      <c r="E47" s="9"/>
      <c r="F47" s="9"/>
      <c r="G47" s="9"/>
      <c r="H47" s="9"/>
      <c r="I47" s="9"/>
    </row>
    <row r="48" spans="1:9" x14ac:dyDescent="0.15">
      <c r="A48" s="9"/>
      <c r="B48" s="9"/>
      <c r="C48" s="9"/>
      <c r="D48" s="9"/>
      <c r="E48" s="9"/>
      <c r="F48" s="9"/>
      <c r="G48" s="9"/>
      <c r="H48" s="9"/>
      <c r="I48" s="9"/>
    </row>
    <row r="49" spans="1:9" x14ac:dyDescent="0.15">
      <c r="A49" s="9"/>
      <c r="B49" s="9"/>
      <c r="C49" s="9"/>
      <c r="D49" s="9"/>
      <c r="E49" s="9"/>
      <c r="F49" s="9"/>
      <c r="G49" s="9"/>
      <c r="H49" s="9"/>
      <c r="I49" s="9"/>
    </row>
    <row r="50" spans="1:9" x14ac:dyDescent="0.15">
      <c r="A50" s="9"/>
      <c r="B50" s="9"/>
      <c r="C50" s="9"/>
      <c r="D50" s="9"/>
      <c r="E50" s="9"/>
      <c r="F50" s="9"/>
      <c r="G50" s="9"/>
      <c r="H50" s="9"/>
      <c r="I50" s="9"/>
    </row>
    <row r="51" spans="1:9" x14ac:dyDescent="0.15">
      <c r="A51" s="9"/>
      <c r="B51" s="9"/>
      <c r="C51" s="9"/>
      <c r="D51" s="9"/>
      <c r="E51" s="9"/>
      <c r="F51" s="9"/>
      <c r="G51" s="9"/>
      <c r="H51" s="9"/>
      <c r="I51" s="9"/>
    </row>
    <row r="52" spans="1:9" x14ac:dyDescent="0.15">
      <c r="A52" s="9"/>
      <c r="B52" s="9"/>
      <c r="C52" s="9"/>
      <c r="D52" s="9"/>
      <c r="E52" s="9"/>
      <c r="F52" s="9"/>
      <c r="G52" s="9"/>
      <c r="H52" s="9"/>
      <c r="I52" s="9"/>
    </row>
    <row r="53" spans="1:9" x14ac:dyDescent="0.15">
      <c r="A53" s="9"/>
      <c r="B53" s="9"/>
      <c r="C53" s="9"/>
      <c r="D53" s="9"/>
      <c r="E53" s="9"/>
      <c r="F53" s="9"/>
      <c r="G53" s="9"/>
      <c r="H53" s="9"/>
      <c r="I53" s="9"/>
    </row>
    <row r="54" spans="1:9" x14ac:dyDescent="0.15">
      <c r="A54" s="9"/>
      <c r="B54" s="9"/>
      <c r="C54" s="9"/>
      <c r="D54" s="9"/>
      <c r="E54" s="9"/>
      <c r="F54" s="9"/>
      <c r="G54" s="9"/>
      <c r="H54" s="9"/>
      <c r="I54" s="9"/>
    </row>
    <row r="55" spans="1:9" x14ac:dyDescent="0.15">
      <c r="A55" s="9"/>
      <c r="B55" s="9"/>
      <c r="C55" s="9"/>
      <c r="D55" s="9"/>
      <c r="E55" s="9"/>
      <c r="F55" s="9"/>
      <c r="G55" s="9"/>
      <c r="H55" s="9"/>
      <c r="I55" s="9"/>
    </row>
    <row r="56" spans="1:9" x14ac:dyDescent="0.15">
      <c r="A56" s="9"/>
      <c r="B56" s="9"/>
      <c r="C56" s="9"/>
      <c r="D56" s="9"/>
      <c r="E56" s="9"/>
      <c r="F56" s="9"/>
      <c r="G56" s="9"/>
      <c r="H56" s="9"/>
      <c r="I56" s="9"/>
    </row>
    <row r="57" spans="1:9" x14ac:dyDescent="0.15">
      <c r="A57" s="9"/>
      <c r="B57" s="9"/>
      <c r="C57" s="9"/>
      <c r="D57" s="9"/>
      <c r="E57" s="9"/>
      <c r="F57" s="9"/>
      <c r="G57" s="9"/>
      <c r="H57" s="9"/>
      <c r="I57" s="9"/>
    </row>
    <row r="58" spans="1:9" x14ac:dyDescent="0.15">
      <c r="A58" s="9"/>
      <c r="B58" s="9"/>
      <c r="C58" s="9"/>
      <c r="D58" s="9"/>
      <c r="E58" s="9"/>
      <c r="F58" s="9"/>
      <c r="G58" s="9"/>
      <c r="H58" s="9"/>
      <c r="I58" s="9"/>
    </row>
    <row r="59" spans="1:9" x14ac:dyDescent="0.15">
      <c r="A59" s="9"/>
      <c r="B59" s="9"/>
      <c r="C59" s="9"/>
      <c r="D59" s="9"/>
      <c r="E59" s="9"/>
      <c r="F59" s="9"/>
      <c r="G59" s="9"/>
      <c r="H59" s="9"/>
      <c r="I59" s="9"/>
    </row>
    <row r="60" spans="1:9" x14ac:dyDescent="0.15">
      <c r="A60" s="9"/>
      <c r="B60" s="9"/>
      <c r="C60" s="9"/>
      <c r="D60" s="9"/>
      <c r="E60" s="9"/>
      <c r="F60" s="9"/>
      <c r="G60" s="9"/>
      <c r="H60" s="9"/>
      <c r="I60" s="9"/>
    </row>
    <row r="61" spans="1:9" x14ac:dyDescent="0.15">
      <c r="A61" s="9"/>
      <c r="B61" s="9"/>
      <c r="C61" s="9"/>
      <c r="D61" s="9"/>
      <c r="E61" s="9"/>
      <c r="F61" s="9"/>
      <c r="G61" s="9"/>
      <c r="H61" s="9"/>
      <c r="I61" s="9"/>
    </row>
    <row r="62" spans="1:9" x14ac:dyDescent="0.15">
      <c r="A62" s="9"/>
      <c r="B62" s="9"/>
      <c r="C62" s="9"/>
      <c r="D62" s="9"/>
      <c r="E62" s="9"/>
      <c r="F62" s="9"/>
      <c r="G62" s="9"/>
      <c r="H62" s="9"/>
      <c r="I62" s="9"/>
    </row>
    <row r="63" spans="1:9" x14ac:dyDescent="0.15">
      <c r="A63" s="9"/>
      <c r="B63" s="9"/>
      <c r="C63" s="9"/>
      <c r="D63" s="9"/>
      <c r="E63" s="9"/>
      <c r="F63" s="9"/>
      <c r="G63" s="9"/>
      <c r="H63" s="9"/>
      <c r="I63" s="9"/>
    </row>
    <row r="64" spans="1:9" x14ac:dyDescent="0.15">
      <c r="A64" s="9"/>
      <c r="B64" s="9"/>
      <c r="C64" s="9"/>
      <c r="D64" s="9"/>
      <c r="E64" s="9"/>
      <c r="F64" s="9"/>
      <c r="G64" s="9"/>
      <c r="H64" s="9"/>
      <c r="I64" s="9"/>
    </row>
    <row r="65" spans="1:9" x14ac:dyDescent="0.15">
      <c r="A65" s="9"/>
      <c r="B65" s="9"/>
      <c r="C65" s="9"/>
      <c r="D65" s="9"/>
      <c r="E65" s="9"/>
      <c r="F65" s="9"/>
      <c r="G65" s="9"/>
      <c r="H65" s="9"/>
      <c r="I65" s="9"/>
    </row>
    <row r="66" spans="1:9" x14ac:dyDescent="0.15">
      <c r="A66" s="9"/>
      <c r="B66" s="9"/>
      <c r="C66" s="9"/>
      <c r="D66" s="9"/>
      <c r="E66" s="9"/>
      <c r="F66" s="9"/>
      <c r="G66" s="9"/>
      <c r="H66" s="9"/>
      <c r="I66" s="9"/>
    </row>
    <row r="67" spans="1:9" x14ac:dyDescent="0.15">
      <c r="A67" s="9"/>
      <c r="B67" s="9"/>
      <c r="C67" s="9"/>
      <c r="D67" s="9"/>
      <c r="E67" s="9"/>
      <c r="F67" s="9"/>
      <c r="G67" s="9"/>
      <c r="H67" s="9"/>
      <c r="I67" s="9"/>
    </row>
    <row r="68" spans="1:9" x14ac:dyDescent="0.15">
      <c r="A68" s="9"/>
      <c r="B68" s="9"/>
      <c r="C68" s="9"/>
      <c r="D68" s="9"/>
      <c r="E68" s="9"/>
      <c r="F68" s="9"/>
      <c r="G68" s="9"/>
      <c r="H68" s="9"/>
      <c r="I68" s="9"/>
    </row>
    <row r="69" spans="1:9" x14ac:dyDescent="0.15">
      <c r="A69" s="9"/>
      <c r="B69" s="9"/>
      <c r="C69" s="9"/>
      <c r="D69" s="9"/>
      <c r="E69" s="9"/>
      <c r="F69" s="9"/>
      <c r="G69" s="9"/>
      <c r="H69" s="9"/>
      <c r="I69" s="9"/>
    </row>
    <row r="70" spans="1:9" x14ac:dyDescent="0.15">
      <c r="A70" s="9"/>
      <c r="B70" s="9"/>
      <c r="C70" s="9"/>
      <c r="D70" s="9"/>
      <c r="E70" s="9"/>
      <c r="F70" s="9"/>
      <c r="G70" s="9"/>
      <c r="H70" s="9"/>
      <c r="I70" s="9"/>
    </row>
    <row r="71" spans="1:9" x14ac:dyDescent="0.15">
      <c r="A71" s="9"/>
      <c r="B71" s="9"/>
      <c r="C71" s="9"/>
      <c r="D71" s="9"/>
      <c r="E71" s="9"/>
      <c r="F71" s="9"/>
      <c r="G71" s="9"/>
      <c r="H71" s="9"/>
      <c r="I71" s="9"/>
    </row>
    <row r="72" spans="1:9" x14ac:dyDescent="0.15">
      <c r="A72" s="9"/>
      <c r="B72" s="9"/>
      <c r="C72" s="9"/>
      <c r="D72" s="9"/>
      <c r="E72" s="9"/>
      <c r="F72" s="9"/>
      <c r="G72" s="9"/>
      <c r="H72" s="9"/>
      <c r="I72" s="9"/>
    </row>
    <row r="73" spans="1:9" x14ac:dyDescent="0.15">
      <c r="A73" s="9"/>
      <c r="B73" s="9"/>
      <c r="C73" s="9"/>
      <c r="D73" s="9"/>
      <c r="E73" s="9"/>
      <c r="F73" s="9"/>
      <c r="G73" s="9"/>
      <c r="H73" s="9"/>
      <c r="I73" s="9"/>
    </row>
    <row r="74" spans="1:9" x14ac:dyDescent="0.15">
      <c r="A74" s="9"/>
      <c r="B74" s="9"/>
      <c r="C74" s="9"/>
      <c r="D74" s="9"/>
      <c r="E74" s="9"/>
      <c r="F74" s="9"/>
      <c r="G74" s="9"/>
      <c r="H74" s="9"/>
      <c r="I74" s="9"/>
    </row>
    <row r="75" spans="1:9" x14ac:dyDescent="0.15">
      <c r="A75" s="9"/>
      <c r="B75" s="9"/>
      <c r="C75" s="9"/>
      <c r="D75" s="9"/>
      <c r="E75" s="9"/>
      <c r="F75" s="9"/>
      <c r="G75" s="9"/>
      <c r="H75" s="9"/>
      <c r="I75" s="9"/>
    </row>
    <row r="76" spans="1:9" x14ac:dyDescent="0.15">
      <c r="A76" s="9"/>
      <c r="B76" s="9"/>
      <c r="C76" s="9"/>
      <c r="D76" s="9"/>
      <c r="E76" s="9"/>
      <c r="F76" s="9"/>
      <c r="G76" s="9"/>
      <c r="H76" s="9"/>
      <c r="I76" s="9"/>
    </row>
    <row r="77" spans="1:9" x14ac:dyDescent="0.15">
      <c r="A77" s="9"/>
      <c r="B77" s="9"/>
      <c r="C77" s="9"/>
      <c r="D77" s="9"/>
      <c r="E77" s="9"/>
      <c r="F77" s="9"/>
      <c r="G77" s="9"/>
      <c r="H77" s="9"/>
      <c r="I77" s="9"/>
    </row>
    <row r="78" spans="1:9" x14ac:dyDescent="0.15">
      <c r="A78" s="9"/>
      <c r="B78" s="9"/>
      <c r="C78" s="9"/>
      <c r="D78" s="9"/>
      <c r="E78" s="9"/>
      <c r="F78" s="9"/>
      <c r="G78" s="9"/>
      <c r="H78" s="9"/>
      <c r="I78" s="9"/>
    </row>
    <row r="79" spans="1:9" x14ac:dyDescent="0.15">
      <c r="A79" s="9"/>
      <c r="B79" s="9"/>
      <c r="C79" s="9"/>
      <c r="D79" s="9"/>
      <c r="E79" s="9"/>
      <c r="F79" s="9"/>
      <c r="G79" s="9"/>
      <c r="H79" s="9"/>
      <c r="I79" s="9"/>
    </row>
    <row r="80" spans="1:9" x14ac:dyDescent="0.15">
      <c r="A80" s="9"/>
      <c r="B80" s="9"/>
      <c r="C80" s="9"/>
      <c r="D80" s="9"/>
      <c r="E80" s="9"/>
      <c r="F80" s="9"/>
      <c r="G80" s="9"/>
      <c r="H80" s="9"/>
      <c r="I80" s="9"/>
    </row>
    <row r="81" spans="1:9" x14ac:dyDescent="0.15">
      <c r="A81" s="9"/>
      <c r="B81" s="9"/>
      <c r="C81" s="9"/>
      <c r="D81" s="9"/>
      <c r="E81" s="9"/>
      <c r="F81" s="9"/>
      <c r="G81" s="9"/>
      <c r="H81" s="9"/>
      <c r="I81" s="9"/>
    </row>
    <row r="82" spans="1:9" x14ac:dyDescent="0.15">
      <c r="A82" s="9"/>
      <c r="B82" s="9"/>
      <c r="C82" s="9"/>
      <c r="D82" s="9"/>
      <c r="E82" s="9"/>
      <c r="F82" s="9"/>
      <c r="G82" s="9"/>
      <c r="H82" s="9"/>
      <c r="I82" s="9"/>
    </row>
    <row r="83" spans="1:9" x14ac:dyDescent="0.15">
      <c r="A83" s="9"/>
      <c r="B83" s="9"/>
      <c r="C83" s="9"/>
      <c r="D83" s="9"/>
      <c r="E83" s="9"/>
      <c r="F83" s="9"/>
      <c r="G83" s="9"/>
      <c r="H83" s="9"/>
      <c r="I83" s="9"/>
    </row>
    <row r="84" spans="1:9" x14ac:dyDescent="0.15">
      <c r="A84" s="9"/>
      <c r="B84" s="9"/>
      <c r="C84" s="9"/>
      <c r="D84" s="9"/>
      <c r="E84" s="9"/>
      <c r="F84" s="9"/>
      <c r="G84" s="9"/>
      <c r="H84" s="9"/>
      <c r="I84" s="9"/>
    </row>
    <row r="85" spans="1:9" x14ac:dyDescent="0.15">
      <c r="A85" s="9"/>
      <c r="B85" s="9"/>
      <c r="C85" s="9"/>
      <c r="D85" s="9"/>
      <c r="E85" s="9"/>
      <c r="F85" s="9"/>
      <c r="G85" s="9"/>
      <c r="H85" s="9"/>
      <c r="I85" s="9"/>
    </row>
    <row r="86" spans="1:9" x14ac:dyDescent="0.15">
      <c r="A86" s="9"/>
      <c r="B86" s="9"/>
      <c r="C86" s="9"/>
      <c r="D86" s="9"/>
      <c r="E86" s="9"/>
      <c r="F86" s="9"/>
      <c r="G86" s="9"/>
      <c r="H86" s="9"/>
      <c r="I86" s="9"/>
    </row>
    <row r="87" spans="1:9" x14ac:dyDescent="0.15">
      <c r="A87" s="9"/>
      <c r="B87" s="9"/>
      <c r="C87" s="9"/>
      <c r="D87" s="9"/>
      <c r="E87" s="9"/>
      <c r="F87" s="9"/>
      <c r="G87" s="9"/>
      <c r="H87" s="9"/>
      <c r="I87" s="9"/>
    </row>
    <row r="88" spans="1:9" x14ac:dyDescent="0.15">
      <c r="A88" s="9"/>
      <c r="B88" s="9"/>
      <c r="C88" s="9"/>
      <c r="D88" s="9"/>
      <c r="E88" s="9"/>
      <c r="F88" s="9"/>
      <c r="G88" s="9"/>
      <c r="H88" s="9"/>
      <c r="I88" s="9"/>
    </row>
    <row r="89" spans="1:9" x14ac:dyDescent="0.15">
      <c r="A89" s="9"/>
      <c r="B89" s="9"/>
      <c r="C89" s="9"/>
      <c r="D89" s="9"/>
      <c r="E89" s="9"/>
      <c r="F89" s="9"/>
      <c r="G89" s="9"/>
      <c r="H89" s="9"/>
      <c r="I89" s="9"/>
    </row>
    <row r="90" spans="1:9" x14ac:dyDescent="0.15">
      <c r="A90" s="9"/>
      <c r="B90" s="9"/>
      <c r="C90" s="9"/>
      <c r="D90" s="9"/>
      <c r="E90" s="9"/>
      <c r="F90" s="9"/>
      <c r="G90" s="9"/>
      <c r="H90" s="9"/>
      <c r="I90" s="9"/>
    </row>
    <row r="91" spans="1:9" x14ac:dyDescent="0.15">
      <c r="A91" s="9"/>
      <c r="B91" s="9"/>
      <c r="C91" s="9"/>
      <c r="D91" s="9"/>
      <c r="E91" s="9"/>
      <c r="F91" s="9"/>
      <c r="G91" s="9"/>
      <c r="H91" s="9"/>
      <c r="I91" s="9"/>
    </row>
    <row r="92" spans="1:9" x14ac:dyDescent="0.15">
      <c r="A92" s="9"/>
      <c r="B92" s="9"/>
      <c r="C92" s="9"/>
      <c r="D92" s="9"/>
      <c r="E92" s="9"/>
      <c r="F92" s="9"/>
      <c r="G92" s="9"/>
      <c r="H92" s="9"/>
      <c r="I92" s="9"/>
    </row>
    <row r="93" spans="1:9" x14ac:dyDescent="0.15">
      <c r="A93" s="9"/>
      <c r="B93" s="9"/>
      <c r="C93" s="9"/>
      <c r="D93" s="9"/>
      <c r="E93" s="9"/>
      <c r="F93" s="9"/>
      <c r="G93" s="9"/>
      <c r="H93" s="9"/>
      <c r="I93" s="9"/>
    </row>
    <row r="94" spans="1:9" x14ac:dyDescent="0.15">
      <c r="A94" s="9"/>
      <c r="B94" s="9"/>
      <c r="C94" s="9"/>
      <c r="D94" s="9"/>
      <c r="E94" s="9"/>
      <c r="F94" s="9"/>
      <c r="G94" s="9"/>
      <c r="H94" s="9"/>
      <c r="I94" s="9"/>
    </row>
    <row r="95" spans="1:9" x14ac:dyDescent="0.15">
      <c r="A95" s="9"/>
      <c r="B95" s="9"/>
      <c r="C95" s="9"/>
      <c r="D95" s="9"/>
      <c r="E95" s="9"/>
      <c r="F95" s="9"/>
      <c r="G95" s="9"/>
      <c r="H95" s="9"/>
      <c r="I95" s="9"/>
    </row>
    <row r="96" spans="1:9" x14ac:dyDescent="0.15">
      <c r="A96" s="9"/>
      <c r="B96" s="9"/>
      <c r="C96" s="9"/>
      <c r="D96" s="9"/>
      <c r="E96" s="9"/>
      <c r="F96" s="9"/>
      <c r="G96" s="9"/>
      <c r="H96" s="9"/>
      <c r="I96" s="9"/>
    </row>
    <row r="97" spans="1:9" x14ac:dyDescent="0.15">
      <c r="A97" s="9"/>
      <c r="B97" s="9"/>
      <c r="C97" s="9"/>
      <c r="D97" s="9"/>
      <c r="E97" s="9"/>
      <c r="F97" s="9"/>
      <c r="G97" s="9"/>
      <c r="H97" s="9"/>
      <c r="I97" s="9"/>
    </row>
    <row r="98" spans="1:9" x14ac:dyDescent="0.15">
      <c r="A98" s="9"/>
      <c r="B98" s="9"/>
      <c r="C98" s="9"/>
      <c r="D98" s="9"/>
      <c r="E98" s="9"/>
      <c r="F98" s="9"/>
      <c r="G98" s="9"/>
      <c r="H98" s="9"/>
      <c r="I98" s="9"/>
    </row>
    <row r="99" spans="1:9" x14ac:dyDescent="0.15">
      <c r="A99" s="9"/>
      <c r="B99" s="9"/>
      <c r="C99" s="9"/>
      <c r="D99" s="9"/>
      <c r="E99" s="9"/>
      <c r="F99" s="9"/>
      <c r="G99" s="9"/>
      <c r="H99" s="9"/>
      <c r="I99" s="9"/>
    </row>
    <row r="100" spans="1:9" x14ac:dyDescent="0.15">
      <c r="A100" s="9"/>
      <c r="B100" s="9"/>
      <c r="C100" s="9"/>
      <c r="D100" s="9"/>
      <c r="E100" s="9"/>
      <c r="F100" s="9"/>
      <c r="G100" s="9"/>
      <c r="H100" s="9"/>
      <c r="I100" s="9"/>
    </row>
    <row r="101" spans="1:9" x14ac:dyDescent="0.15">
      <c r="A101" s="9"/>
      <c r="B101" s="9"/>
      <c r="C101" s="9"/>
      <c r="D101" s="9"/>
      <c r="E101" s="9"/>
      <c r="F101" s="9"/>
      <c r="G101" s="9"/>
      <c r="H101" s="9"/>
      <c r="I101" s="9"/>
    </row>
    <row r="102" spans="1:9" x14ac:dyDescent="0.15">
      <c r="A102" s="9"/>
      <c r="B102" s="9"/>
      <c r="C102" s="9"/>
      <c r="D102" s="9"/>
      <c r="E102" s="9"/>
      <c r="F102" s="9"/>
      <c r="G102" s="9"/>
      <c r="H102" s="9"/>
      <c r="I102" s="9"/>
    </row>
    <row r="103" spans="1:9" x14ac:dyDescent="0.15">
      <c r="A103" s="9"/>
      <c r="B103" s="9"/>
      <c r="C103" s="9"/>
      <c r="D103" s="9"/>
      <c r="E103" s="9"/>
      <c r="F103" s="9"/>
      <c r="G103" s="9"/>
      <c r="H103" s="9"/>
      <c r="I103" s="9"/>
    </row>
    <row r="104" spans="1:9" x14ac:dyDescent="0.15">
      <c r="A104" s="9"/>
      <c r="B104" s="9"/>
      <c r="C104" s="9"/>
      <c r="D104" s="9"/>
      <c r="E104" s="9"/>
      <c r="F104" s="9"/>
      <c r="G104" s="9"/>
      <c r="H104" s="9"/>
      <c r="I104" s="9"/>
    </row>
    <row r="105" spans="1:9" x14ac:dyDescent="0.15">
      <c r="A105" s="9"/>
      <c r="B105" s="9"/>
      <c r="C105" s="9"/>
      <c r="D105" s="9"/>
      <c r="E105" s="9"/>
      <c r="F105" s="9"/>
      <c r="G105" s="9"/>
      <c r="H105" s="9"/>
      <c r="I105" s="9"/>
    </row>
    <row r="106" spans="1:9" x14ac:dyDescent="0.15">
      <c r="A106" s="9"/>
      <c r="B106" s="9"/>
      <c r="C106" s="9"/>
      <c r="D106" s="9"/>
      <c r="E106" s="9"/>
      <c r="F106" s="9"/>
      <c r="G106" s="9"/>
      <c r="H106" s="9"/>
      <c r="I106" s="9"/>
    </row>
    <row r="107" spans="1:9" x14ac:dyDescent="0.15">
      <c r="A107" s="9"/>
      <c r="B107" s="9"/>
      <c r="C107" s="9"/>
      <c r="D107" s="9"/>
      <c r="E107" s="9"/>
      <c r="F107" s="9"/>
      <c r="G107" s="9"/>
      <c r="H107" s="9"/>
      <c r="I107" s="9"/>
    </row>
    <row r="108" spans="1:9" x14ac:dyDescent="0.15">
      <c r="A108" s="9"/>
      <c r="B108" s="9"/>
      <c r="C108" s="9"/>
      <c r="D108" s="9"/>
      <c r="E108" s="9"/>
      <c r="F108" s="9"/>
      <c r="G108" s="9"/>
      <c r="H108" s="9"/>
      <c r="I108" s="9"/>
    </row>
    <row r="109" spans="1:9" x14ac:dyDescent="0.15">
      <c r="A109" s="9"/>
      <c r="B109" s="9"/>
      <c r="C109" s="9"/>
      <c r="D109" s="9"/>
      <c r="E109" s="9"/>
      <c r="F109" s="9"/>
      <c r="G109" s="9"/>
      <c r="H109" s="9"/>
      <c r="I109" s="9"/>
    </row>
    <row r="110" spans="1:9" x14ac:dyDescent="0.15">
      <c r="A110" s="9"/>
      <c r="B110" s="9"/>
      <c r="C110" s="9"/>
      <c r="D110" s="9"/>
      <c r="E110" s="9"/>
      <c r="F110" s="9"/>
      <c r="G110" s="9"/>
      <c r="H110" s="9"/>
      <c r="I110" s="9"/>
    </row>
    <row r="111" spans="1:9" x14ac:dyDescent="0.15">
      <c r="A111" s="9"/>
      <c r="B111" s="9"/>
      <c r="C111" s="9"/>
      <c r="D111" s="9"/>
      <c r="E111" s="9"/>
      <c r="F111" s="9"/>
      <c r="G111" s="9"/>
      <c r="H111" s="9"/>
      <c r="I111" s="9"/>
    </row>
    <row r="112" spans="1:9" x14ac:dyDescent="0.15">
      <c r="A112" s="9"/>
      <c r="B112" s="9"/>
      <c r="C112" s="9"/>
      <c r="D112" s="9"/>
      <c r="E112" s="9"/>
      <c r="F112" s="9"/>
      <c r="G112" s="9"/>
      <c r="H112" s="9"/>
      <c r="I112" s="9"/>
    </row>
    <row r="113" spans="1:9" x14ac:dyDescent="0.15">
      <c r="A113" s="9"/>
      <c r="B113" s="9"/>
      <c r="C113" s="9"/>
      <c r="D113" s="9"/>
      <c r="E113" s="9"/>
      <c r="F113" s="9"/>
      <c r="G113" s="9"/>
      <c r="H113" s="9"/>
      <c r="I113" s="9"/>
    </row>
    <row r="114" spans="1:9" x14ac:dyDescent="0.15">
      <c r="A114" s="9"/>
      <c r="B114" s="9"/>
      <c r="C114" s="9"/>
      <c r="D114" s="9"/>
      <c r="E114" s="9"/>
      <c r="F114" s="9"/>
      <c r="G114" s="9"/>
      <c r="H114" s="9"/>
      <c r="I114" s="9"/>
    </row>
    <row r="115" spans="1:9" x14ac:dyDescent="0.15">
      <c r="A115" s="9"/>
      <c r="B115" s="9"/>
      <c r="C115" s="9"/>
      <c r="D115" s="9"/>
      <c r="E115" s="9"/>
      <c r="F115" s="9"/>
      <c r="G115" s="9"/>
      <c r="H115" s="9"/>
      <c r="I115" s="9"/>
    </row>
    <row r="116" spans="1:9" x14ac:dyDescent="0.15">
      <c r="A116" s="9"/>
      <c r="B116" s="9"/>
      <c r="C116" s="9"/>
      <c r="D116" s="9"/>
      <c r="E116" s="9"/>
      <c r="F116" s="9"/>
      <c r="G116" s="9"/>
      <c r="H116" s="9"/>
      <c r="I116" s="9"/>
    </row>
    <row r="117" spans="1:9" x14ac:dyDescent="0.15">
      <c r="A117" s="9"/>
      <c r="B117" s="9"/>
      <c r="C117" s="9"/>
      <c r="D117" s="9"/>
      <c r="E117" s="9"/>
      <c r="F117" s="9"/>
      <c r="G117" s="9"/>
      <c r="H117" s="9"/>
      <c r="I117" s="9"/>
    </row>
    <row r="118" spans="1:9" x14ac:dyDescent="0.15">
      <c r="A118" s="9"/>
      <c r="B118" s="9"/>
      <c r="C118" s="9"/>
      <c r="D118" s="9"/>
      <c r="E118" s="9"/>
      <c r="F118" s="9"/>
      <c r="G118" s="9"/>
      <c r="H118" s="9"/>
      <c r="I118" s="9"/>
    </row>
    <row r="119" spans="1:9" x14ac:dyDescent="0.15">
      <c r="A119" s="9"/>
      <c r="B119" s="9"/>
      <c r="C119" s="9"/>
      <c r="D119" s="9"/>
      <c r="E119" s="9"/>
      <c r="F119" s="9"/>
      <c r="G119" s="9"/>
      <c r="H119" s="9"/>
      <c r="I119" s="9"/>
    </row>
    <row r="120" spans="1:9" x14ac:dyDescent="0.15">
      <c r="A120" s="9"/>
      <c r="B120" s="9"/>
      <c r="C120" s="9"/>
      <c r="D120" s="9"/>
      <c r="E120" s="9"/>
      <c r="F120" s="9"/>
      <c r="G120" s="9"/>
      <c r="H120" s="9"/>
      <c r="I120" s="9"/>
    </row>
    <row r="121" spans="1:9" x14ac:dyDescent="0.15">
      <c r="A121" s="9"/>
      <c r="B121" s="9"/>
      <c r="C121" s="9"/>
      <c r="D121" s="9"/>
      <c r="E121" s="9"/>
      <c r="F121" s="9"/>
      <c r="G121" s="9"/>
      <c r="H121" s="9"/>
      <c r="I121" s="9"/>
    </row>
    <row r="122" spans="1:9" x14ac:dyDescent="0.15">
      <c r="A122" s="9"/>
      <c r="B122" s="9"/>
      <c r="C122" s="9"/>
      <c r="D122" s="9"/>
      <c r="E122" s="9"/>
      <c r="F122" s="9"/>
      <c r="G122" s="9"/>
      <c r="H122" s="9"/>
      <c r="I122" s="9"/>
    </row>
    <row r="123" spans="1:9" x14ac:dyDescent="0.15">
      <c r="A123" s="9"/>
      <c r="B123" s="9"/>
      <c r="C123" s="9"/>
      <c r="D123" s="9"/>
      <c r="E123" s="9"/>
      <c r="F123" s="9"/>
      <c r="G123" s="9"/>
      <c r="H123" s="9"/>
      <c r="I123" s="9"/>
    </row>
    <row r="124" spans="1:9" x14ac:dyDescent="0.15">
      <c r="A124" s="9"/>
      <c r="B124" s="9"/>
      <c r="C124" s="9"/>
      <c r="D124" s="9"/>
      <c r="E124" s="9"/>
      <c r="F124" s="9"/>
      <c r="G124" s="9"/>
      <c r="H124" s="9"/>
      <c r="I124" s="9"/>
    </row>
    <row r="125" spans="1:9" x14ac:dyDescent="0.15">
      <c r="A125" s="9"/>
      <c r="B125" s="9"/>
      <c r="C125" s="9"/>
      <c r="D125" s="9"/>
      <c r="E125" s="9"/>
      <c r="F125" s="9"/>
      <c r="G125" s="9"/>
      <c r="H125" s="9"/>
      <c r="I125" s="9"/>
    </row>
    <row r="126" spans="1:9" x14ac:dyDescent="0.15">
      <c r="A126" s="9"/>
      <c r="B126" s="9"/>
      <c r="C126" s="9"/>
      <c r="D126" s="9"/>
      <c r="E126" s="9"/>
      <c r="F126" s="9"/>
      <c r="G126" s="9"/>
      <c r="H126" s="9"/>
      <c r="I126" s="9"/>
    </row>
    <row r="127" spans="1:9" x14ac:dyDescent="0.15">
      <c r="A127" s="9"/>
      <c r="B127" s="9"/>
      <c r="C127" s="9"/>
      <c r="D127" s="9"/>
      <c r="E127" s="9"/>
      <c r="F127" s="9"/>
      <c r="G127" s="9"/>
      <c r="H127" s="9"/>
      <c r="I127" s="9"/>
    </row>
    <row r="128" spans="1:9" x14ac:dyDescent="0.15">
      <c r="A128" s="9"/>
      <c r="B128" s="9"/>
      <c r="C128" s="9"/>
      <c r="D128" s="9"/>
      <c r="E128" s="9"/>
      <c r="F128" s="9"/>
      <c r="G128" s="9"/>
      <c r="H128" s="9"/>
      <c r="I128" s="9"/>
    </row>
    <row r="129" spans="1:9" x14ac:dyDescent="0.15">
      <c r="A129" s="9"/>
      <c r="B129" s="9"/>
      <c r="C129" s="9"/>
      <c r="D129" s="9"/>
      <c r="E129" s="9"/>
      <c r="F129" s="9"/>
      <c r="G129" s="9"/>
      <c r="H129" s="9"/>
      <c r="I129" s="9"/>
    </row>
    <row r="130" spans="1:9" x14ac:dyDescent="0.15">
      <c r="A130" s="9"/>
      <c r="B130" s="9"/>
      <c r="C130" s="9"/>
      <c r="D130" s="9"/>
      <c r="E130" s="9"/>
      <c r="F130" s="9"/>
      <c r="G130" s="9"/>
      <c r="H130" s="9"/>
      <c r="I130" s="9"/>
    </row>
    <row r="131" spans="1:9" x14ac:dyDescent="0.15">
      <c r="A131" s="9"/>
      <c r="B131" s="9"/>
      <c r="C131" s="9"/>
      <c r="D131" s="9"/>
      <c r="E131" s="9"/>
      <c r="F131" s="9"/>
      <c r="G131" s="9"/>
      <c r="H131" s="9"/>
      <c r="I131" s="9"/>
    </row>
    <row r="132" spans="1:9" x14ac:dyDescent="0.15">
      <c r="A132" s="9"/>
      <c r="B132" s="9"/>
      <c r="C132" s="9"/>
      <c r="D132" s="9"/>
      <c r="E132" s="9"/>
      <c r="F132" s="9"/>
      <c r="G132" s="9"/>
      <c r="H132" s="9"/>
      <c r="I132" s="9"/>
    </row>
    <row r="133" spans="1:9" x14ac:dyDescent="0.15">
      <c r="A133" s="9"/>
      <c r="B133" s="9"/>
      <c r="C133" s="9"/>
      <c r="D133" s="9"/>
      <c r="E133" s="9"/>
      <c r="F133" s="9"/>
      <c r="G133" s="9"/>
      <c r="H133" s="9"/>
      <c r="I133" s="9"/>
    </row>
    <row r="134" spans="1:9" x14ac:dyDescent="0.15">
      <c r="A134" s="9"/>
      <c r="B134" s="9"/>
      <c r="C134" s="9"/>
      <c r="D134" s="9"/>
      <c r="E134" s="9"/>
      <c r="F134" s="9"/>
      <c r="G134" s="9"/>
      <c r="H134" s="9"/>
      <c r="I134" s="9"/>
    </row>
    <row r="135" spans="1:9" x14ac:dyDescent="0.15">
      <c r="A135" s="9"/>
      <c r="B135" s="9"/>
      <c r="C135" s="9"/>
      <c r="D135" s="9"/>
      <c r="E135" s="9"/>
      <c r="F135" s="9"/>
      <c r="G135" s="9"/>
      <c r="H135" s="9"/>
      <c r="I135" s="9"/>
    </row>
    <row r="136" spans="1:9" x14ac:dyDescent="0.15">
      <c r="A136" s="9"/>
      <c r="B136" s="9"/>
      <c r="C136" s="9"/>
      <c r="D136" s="9"/>
      <c r="E136" s="9"/>
      <c r="F136" s="9"/>
      <c r="G136" s="9"/>
      <c r="H136" s="9"/>
      <c r="I136" s="9"/>
    </row>
    <row r="137" spans="1:9" x14ac:dyDescent="0.15">
      <c r="A137" s="9"/>
      <c r="B137" s="9"/>
      <c r="C137" s="9"/>
      <c r="D137" s="9"/>
      <c r="E137" s="9"/>
      <c r="F137" s="9"/>
      <c r="G137" s="9"/>
      <c r="H137" s="9"/>
      <c r="I137" s="9"/>
    </row>
    <row r="138" spans="1:9" x14ac:dyDescent="0.15">
      <c r="A138" s="9"/>
      <c r="B138" s="9"/>
      <c r="C138" s="9"/>
      <c r="D138" s="9"/>
      <c r="E138" s="9"/>
      <c r="F138" s="9"/>
      <c r="G138" s="9"/>
      <c r="H138" s="9"/>
      <c r="I138" s="9"/>
    </row>
    <row r="139" spans="1:9" x14ac:dyDescent="0.15">
      <c r="A139" s="9"/>
      <c r="B139" s="9"/>
      <c r="C139" s="9"/>
      <c r="D139" s="9"/>
      <c r="E139" s="9"/>
      <c r="F139" s="9"/>
      <c r="G139" s="9"/>
      <c r="H139" s="9"/>
      <c r="I139" s="9"/>
    </row>
    <row r="140" spans="1:9" x14ac:dyDescent="0.15">
      <c r="A140" s="9"/>
      <c r="B140" s="9"/>
      <c r="C140" s="9"/>
      <c r="D140" s="9"/>
      <c r="E140" s="9"/>
      <c r="F140" s="9"/>
      <c r="G140" s="9"/>
      <c r="H140" s="9"/>
      <c r="I140" s="9"/>
    </row>
    <row r="141" spans="1:9" x14ac:dyDescent="0.15">
      <c r="A141" s="9"/>
      <c r="B141" s="9"/>
      <c r="C141" s="9"/>
      <c r="D141" s="9"/>
      <c r="E141" s="9"/>
      <c r="F141" s="9"/>
      <c r="G141" s="9"/>
      <c r="H141" s="9"/>
      <c r="I141" s="9"/>
    </row>
    <row r="142" spans="1:9" x14ac:dyDescent="0.15">
      <c r="A142" s="9"/>
      <c r="B142" s="9"/>
      <c r="C142" s="9"/>
      <c r="D142" s="9"/>
      <c r="E142" s="9"/>
      <c r="F142" s="9"/>
      <c r="G142" s="9"/>
      <c r="H142" s="9"/>
      <c r="I142" s="9"/>
    </row>
    <row r="143" spans="1:9" x14ac:dyDescent="0.15">
      <c r="A143" s="9"/>
      <c r="B143" s="9"/>
      <c r="C143" s="9"/>
      <c r="D143" s="9"/>
      <c r="E143" s="9"/>
      <c r="F143" s="9"/>
      <c r="G143" s="9"/>
      <c r="H143" s="9"/>
      <c r="I143" s="9"/>
    </row>
    <row r="144" spans="1:9" x14ac:dyDescent="0.15">
      <c r="A144" s="9"/>
      <c r="B144" s="9"/>
      <c r="C144" s="9"/>
      <c r="D144" s="9"/>
      <c r="E144" s="9"/>
      <c r="F144" s="9"/>
      <c r="G144" s="9"/>
      <c r="H144" s="9"/>
      <c r="I144" s="9"/>
    </row>
    <row r="145" spans="1:9" x14ac:dyDescent="0.15">
      <c r="A145" s="9"/>
      <c r="B145" s="9"/>
      <c r="C145" s="9"/>
      <c r="D145" s="9"/>
      <c r="E145" s="9"/>
      <c r="F145" s="9"/>
      <c r="G145" s="9"/>
      <c r="H145" s="9"/>
      <c r="I145" s="9"/>
    </row>
    <row r="146" spans="1:9" x14ac:dyDescent="0.15">
      <c r="A146" s="9"/>
      <c r="B146" s="9"/>
      <c r="C146" s="9"/>
      <c r="D146" s="9"/>
      <c r="E146" s="9"/>
      <c r="F146" s="9"/>
      <c r="G146" s="9"/>
      <c r="H146" s="9"/>
      <c r="I146" s="9"/>
    </row>
    <row r="147" spans="1:9" x14ac:dyDescent="0.15">
      <c r="A147" s="9"/>
      <c r="B147" s="9"/>
      <c r="C147" s="9"/>
      <c r="D147" s="9"/>
      <c r="E147" s="9"/>
      <c r="F147" s="9"/>
      <c r="G147" s="9"/>
      <c r="H147" s="9"/>
      <c r="I147" s="9"/>
    </row>
    <row r="148" spans="1:9" x14ac:dyDescent="0.15">
      <c r="A148" s="9"/>
      <c r="B148" s="9"/>
      <c r="C148" s="9"/>
      <c r="D148" s="9"/>
      <c r="E148" s="9"/>
      <c r="F148" s="9"/>
      <c r="G148" s="9"/>
      <c r="H148" s="9"/>
      <c r="I148" s="9"/>
    </row>
    <row r="149" spans="1:9" x14ac:dyDescent="0.15">
      <c r="A149" s="9"/>
      <c r="B149" s="9"/>
      <c r="C149" s="9"/>
      <c r="D149" s="9"/>
      <c r="E149" s="9"/>
      <c r="F149" s="9"/>
      <c r="G149" s="9"/>
      <c r="H149" s="9"/>
      <c r="I149" s="9"/>
    </row>
    <row r="150" spans="1:9" x14ac:dyDescent="0.15">
      <c r="A150" s="9"/>
      <c r="B150" s="9"/>
      <c r="C150" s="9"/>
      <c r="D150" s="9"/>
      <c r="E150" s="9"/>
      <c r="F150" s="9"/>
      <c r="G150" s="9"/>
      <c r="H150" s="9"/>
      <c r="I150" s="9"/>
    </row>
    <row r="151" spans="1:9" x14ac:dyDescent="0.15">
      <c r="A151" s="9"/>
      <c r="B151" s="9"/>
      <c r="C151" s="9"/>
      <c r="D151" s="9"/>
      <c r="E151" s="9"/>
      <c r="F151" s="9"/>
      <c r="G151" s="9"/>
      <c r="H151" s="9"/>
      <c r="I151" s="9"/>
    </row>
    <row r="152" spans="1:9" x14ac:dyDescent="0.15">
      <c r="A152" s="9"/>
      <c r="B152" s="9"/>
      <c r="C152" s="9"/>
      <c r="D152" s="9"/>
      <c r="E152" s="9"/>
      <c r="F152" s="9"/>
      <c r="G152" s="9"/>
      <c r="H152" s="9"/>
      <c r="I152" s="9"/>
    </row>
    <row r="153" spans="1:9" x14ac:dyDescent="0.15">
      <c r="A153" s="9"/>
      <c r="B153" s="9"/>
      <c r="C153" s="9"/>
      <c r="D153" s="9"/>
      <c r="E153" s="9"/>
      <c r="F153" s="9"/>
      <c r="G153" s="9"/>
      <c r="H153" s="9"/>
      <c r="I153" s="9"/>
    </row>
    <row r="154" spans="1:9" x14ac:dyDescent="0.15">
      <c r="A154" s="9"/>
      <c r="B154" s="9"/>
      <c r="C154" s="9"/>
      <c r="D154" s="9"/>
      <c r="E154" s="9"/>
      <c r="F154" s="9"/>
      <c r="G154" s="9"/>
      <c r="H154" s="9"/>
      <c r="I154" s="9"/>
    </row>
    <row r="155" spans="1:9" x14ac:dyDescent="0.15">
      <c r="A155" s="9"/>
      <c r="B155" s="9"/>
      <c r="C155" s="9"/>
      <c r="D155" s="9"/>
      <c r="E155" s="9"/>
      <c r="F155" s="9"/>
      <c r="G155" s="9"/>
      <c r="H155" s="9"/>
      <c r="I155" s="9"/>
    </row>
    <row r="156" spans="1:9" x14ac:dyDescent="0.15">
      <c r="A156" s="9"/>
      <c r="B156" s="9"/>
      <c r="C156" s="9"/>
      <c r="D156" s="9"/>
      <c r="E156" s="9"/>
      <c r="F156" s="9"/>
      <c r="G156" s="9"/>
      <c r="H156" s="9"/>
      <c r="I156" s="9"/>
    </row>
    <row r="157" spans="1:9" x14ac:dyDescent="0.15">
      <c r="A157" s="9"/>
      <c r="B157" s="9"/>
      <c r="C157" s="9"/>
      <c r="D157" s="9"/>
      <c r="E157" s="9"/>
      <c r="F157" s="9"/>
      <c r="G157" s="9"/>
      <c r="H157" s="9"/>
      <c r="I157" s="9"/>
    </row>
    <row r="158" spans="1:9" x14ac:dyDescent="0.15">
      <c r="A158" s="9"/>
      <c r="B158" s="9"/>
      <c r="C158" s="9"/>
      <c r="D158" s="9"/>
      <c r="E158" s="9"/>
      <c r="F158" s="9"/>
      <c r="G158" s="9"/>
      <c r="H158" s="9"/>
      <c r="I158" s="9"/>
    </row>
    <row r="159" spans="1:9" x14ac:dyDescent="0.15">
      <c r="A159" s="9"/>
      <c r="B159" s="9"/>
      <c r="C159" s="9"/>
      <c r="D159" s="9"/>
      <c r="E159" s="9"/>
      <c r="F159" s="9"/>
      <c r="G159" s="9"/>
      <c r="H159" s="9"/>
      <c r="I159" s="9"/>
    </row>
    <row r="160" spans="1:9" x14ac:dyDescent="0.15">
      <c r="A160" s="9"/>
      <c r="B160" s="9"/>
      <c r="C160" s="9"/>
      <c r="D160" s="9"/>
      <c r="E160" s="9"/>
      <c r="F160" s="9"/>
      <c r="G160" s="9"/>
      <c r="H160" s="9"/>
      <c r="I160" s="9"/>
    </row>
    <row r="161" spans="1:9" x14ac:dyDescent="0.15">
      <c r="A161" s="9"/>
      <c r="B161" s="9"/>
      <c r="C161" s="9"/>
      <c r="D161" s="9"/>
      <c r="E161" s="9"/>
      <c r="F161" s="9"/>
      <c r="G161" s="9"/>
      <c r="H161" s="9"/>
      <c r="I161" s="9"/>
    </row>
    <row r="162" spans="1:9" x14ac:dyDescent="0.15">
      <c r="A162" s="9"/>
      <c r="B162" s="9"/>
      <c r="C162" s="9"/>
      <c r="D162" s="9"/>
      <c r="E162" s="9"/>
      <c r="F162" s="9"/>
      <c r="G162" s="9"/>
      <c r="H162" s="9"/>
      <c r="I162" s="9"/>
    </row>
    <row r="163" spans="1:9" x14ac:dyDescent="0.15">
      <c r="A163" s="9"/>
      <c r="B163" s="9"/>
      <c r="C163" s="9"/>
      <c r="D163" s="9"/>
      <c r="E163" s="9"/>
      <c r="F163" s="9"/>
      <c r="G163" s="9"/>
      <c r="H163" s="9"/>
      <c r="I163" s="9"/>
    </row>
    <row r="164" spans="1:9" x14ac:dyDescent="0.15">
      <c r="A164" s="9"/>
      <c r="B164" s="9"/>
      <c r="C164" s="9"/>
      <c r="D164" s="9"/>
      <c r="E164" s="9"/>
      <c r="F164" s="9"/>
      <c r="G164" s="9"/>
      <c r="H164" s="9"/>
      <c r="I164" s="9"/>
    </row>
    <row r="165" spans="1:9" x14ac:dyDescent="0.15">
      <c r="A165" s="9"/>
      <c r="B165" s="9"/>
      <c r="C165" s="9"/>
      <c r="D165" s="9"/>
      <c r="E165" s="9"/>
      <c r="F165" s="9"/>
      <c r="G165" s="9"/>
      <c r="H165" s="9"/>
      <c r="I165" s="9"/>
    </row>
    <row r="166" spans="1:9" x14ac:dyDescent="0.15">
      <c r="A166" s="9"/>
      <c r="B166" s="9"/>
      <c r="C166" s="9"/>
      <c r="D166" s="9"/>
      <c r="E166" s="9"/>
      <c r="F166" s="9"/>
      <c r="G166" s="9"/>
      <c r="H166" s="9"/>
      <c r="I166" s="9"/>
    </row>
    <row r="167" spans="1:9" x14ac:dyDescent="0.15">
      <c r="A167" s="9"/>
      <c r="B167" s="9"/>
      <c r="C167" s="9"/>
      <c r="D167" s="9"/>
      <c r="E167" s="9"/>
      <c r="F167" s="9"/>
      <c r="G167" s="9"/>
      <c r="H167" s="9"/>
      <c r="I167" s="9"/>
    </row>
    <row r="168" spans="1:9" x14ac:dyDescent="0.15">
      <c r="A168" s="9"/>
      <c r="B168" s="9"/>
      <c r="C168" s="9"/>
      <c r="D168" s="9"/>
      <c r="E168" s="9"/>
      <c r="F168" s="9"/>
      <c r="G168" s="9"/>
      <c r="H168" s="9"/>
      <c r="I168" s="9"/>
    </row>
    <row r="169" spans="1:9" x14ac:dyDescent="0.15">
      <c r="A169" s="9"/>
      <c r="B169" s="9"/>
      <c r="C169" s="9"/>
      <c r="D169" s="9"/>
      <c r="E169" s="9"/>
      <c r="F169" s="9"/>
      <c r="G169" s="9"/>
      <c r="H169" s="9"/>
      <c r="I169" s="9"/>
    </row>
    <row r="170" spans="1:9" x14ac:dyDescent="0.15">
      <c r="A170" s="9"/>
      <c r="B170" s="9"/>
      <c r="C170" s="9"/>
      <c r="D170" s="9"/>
      <c r="E170" s="9"/>
      <c r="F170" s="9"/>
      <c r="G170" s="9"/>
      <c r="H170" s="9"/>
      <c r="I170" s="9"/>
    </row>
    <row r="171" spans="1:9" x14ac:dyDescent="0.15">
      <c r="A171" s="9"/>
      <c r="B171" s="9"/>
      <c r="C171" s="9"/>
      <c r="D171" s="9"/>
      <c r="E171" s="9"/>
      <c r="F171" s="9"/>
      <c r="G171" s="9"/>
      <c r="H171" s="9"/>
      <c r="I171" s="9"/>
    </row>
    <row r="172" spans="1:9" x14ac:dyDescent="0.15">
      <c r="A172" s="9"/>
      <c r="B172" s="9"/>
      <c r="C172" s="9"/>
      <c r="D172" s="9"/>
      <c r="E172" s="9"/>
      <c r="F172" s="9"/>
      <c r="G172" s="9"/>
      <c r="H172" s="9"/>
      <c r="I172" s="9"/>
    </row>
    <row r="173" spans="1:9" x14ac:dyDescent="0.15">
      <c r="A173" s="9"/>
      <c r="B173" s="9"/>
      <c r="C173" s="9"/>
      <c r="D173" s="9"/>
      <c r="E173" s="9"/>
      <c r="F173" s="9"/>
      <c r="G173" s="9"/>
      <c r="H173" s="9"/>
      <c r="I173" s="9"/>
    </row>
    <row r="174" spans="1:9" x14ac:dyDescent="0.15">
      <c r="A174" s="9"/>
      <c r="B174" s="9"/>
      <c r="C174" s="9"/>
      <c r="D174" s="9"/>
      <c r="E174" s="9"/>
      <c r="F174" s="9"/>
      <c r="G174" s="9"/>
      <c r="H174" s="9"/>
      <c r="I174" s="9"/>
    </row>
    <row r="175" spans="1:9" x14ac:dyDescent="0.15">
      <c r="A175" s="9"/>
      <c r="B175" s="9"/>
      <c r="C175" s="9"/>
      <c r="D175" s="9"/>
      <c r="E175" s="9"/>
      <c r="F175" s="9"/>
      <c r="G175" s="9"/>
      <c r="H175" s="9"/>
      <c r="I175" s="9"/>
    </row>
    <row r="176" spans="1:9" x14ac:dyDescent="0.15">
      <c r="A176" s="9"/>
      <c r="B176" s="9"/>
      <c r="C176" s="9"/>
      <c r="D176" s="9"/>
      <c r="E176" s="9"/>
      <c r="F176" s="9"/>
      <c r="G176" s="9"/>
      <c r="H176" s="9"/>
      <c r="I176" s="9"/>
    </row>
    <row r="177" spans="1:9" x14ac:dyDescent="0.15">
      <c r="A177" s="9"/>
      <c r="B177" s="9"/>
      <c r="C177" s="9"/>
      <c r="D177" s="9"/>
      <c r="E177" s="9"/>
      <c r="F177" s="9"/>
      <c r="G177" s="9"/>
      <c r="H177" s="9"/>
      <c r="I177" s="9"/>
    </row>
    <row r="178" spans="1:9" x14ac:dyDescent="0.15">
      <c r="A178" s="9"/>
      <c r="B178" s="9"/>
      <c r="C178" s="9"/>
      <c r="D178" s="9"/>
      <c r="E178" s="9"/>
      <c r="F178" s="9"/>
      <c r="G178" s="9"/>
      <c r="H178" s="9"/>
      <c r="I178" s="9"/>
    </row>
    <row r="179" spans="1:9" x14ac:dyDescent="0.15">
      <c r="A179" s="9"/>
      <c r="B179" s="9"/>
      <c r="C179" s="9"/>
      <c r="D179" s="9"/>
      <c r="E179" s="9"/>
      <c r="F179" s="9"/>
      <c r="G179" s="9"/>
      <c r="H179" s="9"/>
      <c r="I179" s="9"/>
    </row>
    <row r="180" spans="1:9" x14ac:dyDescent="0.15">
      <c r="A180" s="9"/>
      <c r="B180" s="9"/>
      <c r="C180" s="9"/>
      <c r="D180" s="9"/>
      <c r="E180" s="9"/>
      <c r="F180" s="9"/>
      <c r="G180" s="9"/>
      <c r="H180" s="9"/>
      <c r="I180" s="9"/>
    </row>
    <row r="181" spans="1:9" x14ac:dyDescent="0.15">
      <c r="A181" s="9"/>
      <c r="B181" s="9"/>
      <c r="C181" s="9"/>
      <c r="D181" s="9"/>
      <c r="E181" s="9"/>
      <c r="F181" s="9"/>
      <c r="G181" s="9"/>
      <c r="H181" s="9"/>
      <c r="I181" s="9"/>
    </row>
    <row r="182" spans="1:9" x14ac:dyDescent="0.15">
      <c r="A182" s="9"/>
      <c r="B182" s="9"/>
      <c r="C182" s="9"/>
      <c r="D182" s="9"/>
      <c r="E182" s="9"/>
      <c r="F182" s="9"/>
      <c r="G182" s="9"/>
      <c r="H182" s="9"/>
      <c r="I182" s="9"/>
    </row>
    <row r="183" spans="1:9" x14ac:dyDescent="0.15">
      <c r="A183" s="9"/>
      <c r="B183" s="9"/>
      <c r="C183" s="9"/>
      <c r="D183" s="9"/>
      <c r="E183" s="9"/>
      <c r="F183" s="9"/>
      <c r="G183" s="9"/>
      <c r="H183" s="9"/>
      <c r="I183" s="9"/>
    </row>
    <row r="184" spans="1:9" x14ac:dyDescent="0.15">
      <c r="A184" s="9"/>
      <c r="B184" s="9"/>
      <c r="C184" s="9"/>
      <c r="D184" s="9"/>
      <c r="E184" s="9"/>
      <c r="F184" s="9"/>
      <c r="G184" s="9"/>
      <c r="H184" s="9"/>
      <c r="I184" s="9"/>
    </row>
    <row r="185" spans="1:9" x14ac:dyDescent="0.15">
      <c r="A185" s="9"/>
      <c r="B185" s="9"/>
      <c r="C185" s="9"/>
      <c r="D185" s="9"/>
      <c r="E185" s="9"/>
      <c r="F185" s="9"/>
      <c r="G185" s="9"/>
      <c r="H185" s="9"/>
      <c r="I185" s="9"/>
    </row>
    <row r="186" spans="1:9" x14ac:dyDescent="0.15">
      <c r="A186" s="9"/>
      <c r="B186" s="9"/>
      <c r="C186" s="9"/>
      <c r="D186" s="9"/>
      <c r="E186" s="9"/>
      <c r="F186" s="9"/>
      <c r="G186" s="9"/>
      <c r="H186" s="9"/>
      <c r="I186" s="9"/>
    </row>
    <row r="187" spans="1:9" x14ac:dyDescent="0.15">
      <c r="A187" s="9"/>
      <c r="B187" s="9"/>
      <c r="C187" s="9"/>
      <c r="D187" s="9"/>
      <c r="E187" s="9"/>
      <c r="F187" s="9"/>
      <c r="G187" s="9"/>
      <c r="H187" s="9"/>
      <c r="I187" s="9"/>
    </row>
    <row r="188" spans="1:9" x14ac:dyDescent="0.15">
      <c r="A188" s="9"/>
      <c r="B188" s="9"/>
      <c r="C188" s="9"/>
      <c r="D188" s="9"/>
      <c r="E188" s="9"/>
      <c r="F188" s="9"/>
      <c r="G188" s="9"/>
      <c r="H188" s="9"/>
      <c r="I188" s="9"/>
    </row>
    <row r="189" spans="1:9" x14ac:dyDescent="0.15">
      <c r="A189" s="9"/>
      <c r="B189" s="9"/>
      <c r="C189" s="9"/>
      <c r="D189" s="9"/>
      <c r="E189" s="9"/>
      <c r="F189" s="9"/>
      <c r="G189" s="9"/>
      <c r="H189" s="9"/>
      <c r="I189" s="9"/>
    </row>
    <row r="190" spans="1:9" x14ac:dyDescent="0.15">
      <c r="A190" s="9"/>
      <c r="B190" s="9"/>
      <c r="C190" s="9"/>
      <c r="D190" s="9"/>
      <c r="E190" s="9"/>
      <c r="F190" s="9"/>
      <c r="G190" s="9"/>
      <c r="H190" s="9"/>
      <c r="I190" s="9"/>
    </row>
    <row r="191" spans="1:9" x14ac:dyDescent="0.15">
      <c r="A191" s="9"/>
      <c r="B191" s="9"/>
      <c r="C191" s="9"/>
      <c r="D191" s="9"/>
      <c r="E191" s="9"/>
      <c r="F191" s="9"/>
      <c r="G191" s="9"/>
      <c r="H191" s="9"/>
      <c r="I191" s="9"/>
    </row>
    <row r="192" spans="1:9" x14ac:dyDescent="0.15">
      <c r="A192" s="9"/>
      <c r="B192" s="9"/>
      <c r="C192" s="9"/>
      <c r="D192" s="9"/>
      <c r="E192" s="9"/>
      <c r="F192" s="9"/>
      <c r="G192" s="9"/>
      <c r="H192" s="9"/>
      <c r="I192" s="9"/>
    </row>
    <row r="193" spans="1:9" x14ac:dyDescent="0.15">
      <c r="A193" s="9"/>
      <c r="B193" s="9"/>
      <c r="C193" s="9"/>
      <c r="D193" s="9"/>
      <c r="E193" s="9"/>
      <c r="F193" s="9"/>
      <c r="G193" s="9"/>
      <c r="H193" s="9"/>
      <c r="I193" s="9"/>
    </row>
    <row r="194" spans="1:9" x14ac:dyDescent="0.15">
      <c r="A194" s="9"/>
      <c r="B194" s="9"/>
      <c r="C194" s="9"/>
      <c r="D194" s="9"/>
      <c r="E194" s="9"/>
      <c r="F194" s="9"/>
      <c r="G194" s="9"/>
      <c r="H194" s="9"/>
      <c r="I194" s="9"/>
    </row>
    <row r="195" spans="1:9" x14ac:dyDescent="0.15">
      <c r="A195" s="9"/>
      <c r="B195" s="9"/>
      <c r="C195" s="9"/>
      <c r="D195" s="9"/>
      <c r="E195" s="9"/>
      <c r="F195" s="9"/>
      <c r="G195" s="9"/>
      <c r="H195" s="9"/>
      <c r="I195" s="9"/>
    </row>
    <row r="196" spans="1:9" x14ac:dyDescent="0.15">
      <c r="A196" s="9"/>
      <c r="B196" s="9"/>
      <c r="C196" s="9"/>
      <c r="D196" s="9"/>
      <c r="E196" s="9"/>
      <c r="F196" s="9"/>
      <c r="G196" s="9"/>
      <c r="H196" s="9"/>
      <c r="I196" s="9"/>
    </row>
    <row r="197" spans="1:9" x14ac:dyDescent="0.15">
      <c r="A197" s="9"/>
      <c r="B197" s="9"/>
      <c r="C197" s="9"/>
      <c r="D197" s="9"/>
      <c r="E197" s="9"/>
      <c r="F197" s="9"/>
      <c r="G197" s="9"/>
      <c r="H197" s="9"/>
      <c r="I197" s="9"/>
    </row>
    <row r="198" spans="1:9" x14ac:dyDescent="0.15">
      <c r="A198" s="9"/>
      <c r="B198" s="9"/>
      <c r="C198" s="9"/>
      <c r="D198" s="9"/>
      <c r="E198" s="9"/>
      <c r="F198" s="9"/>
      <c r="G198" s="9"/>
      <c r="H198" s="9"/>
      <c r="I198" s="9"/>
    </row>
    <row r="199" spans="1:9" x14ac:dyDescent="0.15">
      <c r="A199" s="9"/>
      <c r="B199" s="9"/>
      <c r="C199" s="9"/>
      <c r="D199" s="9"/>
      <c r="E199" s="9"/>
      <c r="F199" s="9"/>
      <c r="G199" s="9"/>
      <c r="H199" s="9"/>
      <c r="I199" s="9"/>
    </row>
    <row r="200" spans="1:9" x14ac:dyDescent="0.15">
      <c r="A200" s="9"/>
      <c r="B200" s="9"/>
      <c r="C200" s="9"/>
      <c r="D200" s="9"/>
      <c r="E200" s="9"/>
      <c r="F200" s="9"/>
      <c r="G200" s="9"/>
      <c r="H200" s="9"/>
      <c r="I200" s="9"/>
    </row>
    <row r="201" spans="1:9" x14ac:dyDescent="0.15">
      <c r="A201" s="9"/>
      <c r="B201" s="9"/>
      <c r="C201" s="9"/>
      <c r="D201" s="9"/>
      <c r="E201" s="9"/>
      <c r="F201" s="9"/>
      <c r="G201" s="9"/>
      <c r="H201" s="9"/>
      <c r="I201" s="9"/>
    </row>
    <row r="202" spans="1:9" x14ac:dyDescent="0.15">
      <c r="A202" s="9"/>
      <c r="B202" s="9"/>
      <c r="C202" s="9"/>
      <c r="D202" s="9"/>
      <c r="E202" s="9"/>
      <c r="F202" s="9"/>
      <c r="G202" s="9"/>
      <c r="H202" s="9"/>
      <c r="I202" s="9"/>
    </row>
    <row r="203" spans="1:9" x14ac:dyDescent="0.15">
      <c r="A203" s="9"/>
      <c r="B203" s="9"/>
      <c r="C203" s="9"/>
      <c r="D203" s="9"/>
      <c r="E203" s="9"/>
      <c r="F203" s="9"/>
      <c r="G203" s="9"/>
      <c r="H203" s="9"/>
      <c r="I203" s="9"/>
    </row>
    <row r="204" spans="1:9" x14ac:dyDescent="0.15">
      <c r="A204" s="9"/>
      <c r="B204" s="9"/>
      <c r="C204" s="9"/>
      <c r="D204" s="9"/>
      <c r="E204" s="9"/>
      <c r="F204" s="9"/>
      <c r="G204" s="9"/>
      <c r="H204" s="9"/>
      <c r="I204" s="9"/>
    </row>
    <row r="205" spans="1:9" x14ac:dyDescent="0.15">
      <c r="A205" s="9"/>
      <c r="B205" s="9"/>
      <c r="C205" s="9"/>
      <c r="D205" s="9"/>
      <c r="E205" s="9"/>
      <c r="F205" s="9"/>
      <c r="G205" s="9"/>
      <c r="H205" s="9"/>
      <c r="I205" s="9"/>
    </row>
    <row r="206" spans="1:9" x14ac:dyDescent="0.15">
      <c r="A206" s="9"/>
      <c r="B206" s="9"/>
      <c r="C206" s="9"/>
      <c r="D206" s="9"/>
      <c r="E206" s="9"/>
      <c r="F206" s="9"/>
      <c r="G206" s="9"/>
      <c r="H206" s="9"/>
      <c r="I206" s="9"/>
    </row>
    <row r="207" spans="1:9" x14ac:dyDescent="0.15">
      <c r="A207" s="9"/>
      <c r="B207" s="9"/>
      <c r="C207" s="9"/>
      <c r="D207" s="9"/>
      <c r="E207" s="9"/>
      <c r="F207" s="9"/>
      <c r="G207" s="9"/>
      <c r="H207" s="9"/>
      <c r="I207" s="9"/>
    </row>
    <row r="208" spans="1:9" x14ac:dyDescent="0.15">
      <c r="A208" s="9"/>
      <c r="B208" s="9"/>
      <c r="C208" s="9"/>
      <c r="D208" s="9"/>
      <c r="E208" s="9"/>
      <c r="F208" s="9"/>
      <c r="G208" s="9"/>
      <c r="H208" s="9"/>
      <c r="I208" s="9"/>
    </row>
    <row r="209" spans="1:9" x14ac:dyDescent="0.15">
      <c r="A209" s="9"/>
      <c r="B209" s="9"/>
      <c r="C209" s="9"/>
      <c r="D209" s="9"/>
      <c r="E209" s="9"/>
      <c r="F209" s="9"/>
      <c r="G209" s="9"/>
      <c r="H209" s="9"/>
      <c r="I209" s="9"/>
    </row>
    <row r="210" spans="1:9" x14ac:dyDescent="0.15">
      <c r="A210" s="9"/>
      <c r="B210" s="9"/>
      <c r="C210" s="9"/>
      <c r="D210" s="9"/>
      <c r="E210" s="9"/>
      <c r="F210" s="9"/>
      <c r="G210" s="9"/>
      <c r="H210" s="9"/>
      <c r="I210" s="9"/>
    </row>
    <row r="211" spans="1:9" x14ac:dyDescent="0.15">
      <c r="A211" s="9"/>
      <c r="B211" s="9"/>
      <c r="C211" s="9"/>
      <c r="D211" s="9"/>
      <c r="E211" s="9"/>
      <c r="F211" s="9"/>
      <c r="G211" s="9"/>
      <c r="H211" s="9"/>
      <c r="I211" s="9"/>
    </row>
    <row r="212" spans="1:9" x14ac:dyDescent="0.15">
      <c r="A212" s="9"/>
      <c r="B212" s="9"/>
      <c r="C212" s="9"/>
      <c r="D212" s="9"/>
      <c r="E212" s="9"/>
      <c r="F212" s="9"/>
      <c r="G212" s="9"/>
      <c r="H212" s="9"/>
      <c r="I212" s="9"/>
    </row>
    <row r="213" spans="1:9" x14ac:dyDescent="0.15">
      <c r="A213" s="9"/>
      <c r="B213" s="9"/>
      <c r="C213" s="9"/>
      <c r="D213" s="9"/>
      <c r="E213" s="9"/>
      <c r="F213" s="9"/>
      <c r="G213" s="9"/>
      <c r="H213" s="9"/>
      <c r="I213" s="9"/>
    </row>
    <row r="214" spans="1:9" x14ac:dyDescent="0.15">
      <c r="A214" s="9"/>
      <c r="B214" s="9"/>
      <c r="C214" s="9"/>
      <c r="D214" s="9"/>
      <c r="E214" s="9"/>
      <c r="F214" s="9"/>
      <c r="G214" s="9"/>
      <c r="H214" s="9"/>
      <c r="I214" s="9"/>
    </row>
    <row r="215" spans="1:9" x14ac:dyDescent="0.15">
      <c r="A215" s="9"/>
      <c r="B215" s="9"/>
      <c r="C215" s="9"/>
      <c r="D215" s="9"/>
      <c r="E215" s="9"/>
      <c r="F215" s="9"/>
      <c r="G215" s="9"/>
      <c r="H215" s="9"/>
      <c r="I215" s="9"/>
    </row>
    <row r="216" spans="1:9" x14ac:dyDescent="0.15">
      <c r="A216" s="9"/>
      <c r="B216" s="9"/>
      <c r="C216" s="9"/>
      <c r="D216" s="9"/>
      <c r="E216" s="9"/>
      <c r="F216" s="9"/>
      <c r="G216" s="9"/>
      <c r="H216" s="9"/>
      <c r="I216" s="9"/>
    </row>
    <row r="217" spans="1:9" x14ac:dyDescent="0.15">
      <c r="A217" s="9"/>
      <c r="B217" s="9"/>
      <c r="C217" s="9"/>
      <c r="D217" s="9"/>
      <c r="E217" s="9"/>
      <c r="F217" s="9"/>
      <c r="G217" s="9"/>
      <c r="H217" s="9"/>
      <c r="I217" s="9"/>
    </row>
    <row r="218" spans="1:9" x14ac:dyDescent="0.15">
      <c r="A218" s="9"/>
      <c r="B218" s="9"/>
      <c r="C218" s="9"/>
      <c r="D218" s="9"/>
      <c r="E218" s="9"/>
      <c r="F218" s="9"/>
      <c r="G218" s="9"/>
      <c r="H218" s="9"/>
      <c r="I218" s="9"/>
    </row>
    <row r="219" spans="1:9" x14ac:dyDescent="0.15">
      <c r="A219" s="9"/>
      <c r="B219" s="9"/>
      <c r="C219" s="9"/>
      <c r="D219" s="9"/>
      <c r="E219" s="9"/>
      <c r="F219" s="9"/>
      <c r="G219" s="9"/>
      <c r="H219" s="9"/>
      <c r="I219" s="9"/>
    </row>
    <row r="220" spans="1:9" x14ac:dyDescent="0.15">
      <c r="A220" s="9"/>
      <c r="B220" s="9"/>
      <c r="C220" s="9"/>
      <c r="D220" s="9"/>
      <c r="E220" s="9"/>
      <c r="F220" s="9"/>
      <c r="G220" s="9"/>
      <c r="H220" s="9"/>
      <c r="I220" s="9"/>
    </row>
    <row r="221" spans="1:9" x14ac:dyDescent="0.15">
      <c r="A221" s="9"/>
      <c r="B221" s="9"/>
      <c r="C221" s="9"/>
      <c r="D221" s="9"/>
      <c r="E221" s="9"/>
      <c r="F221" s="9"/>
      <c r="G221" s="9"/>
      <c r="H221" s="9"/>
      <c r="I221" s="9"/>
    </row>
    <row r="222" spans="1:9" x14ac:dyDescent="0.15">
      <c r="A222" s="9"/>
      <c r="B222" s="9"/>
      <c r="C222" s="9"/>
      <c r="D222" s="9"/>
      <c r="E222" s="9"/>
      <c r="F222" s="9"/>
      <c r="G222" s="9"/>
      <c r="H222" s="9"/>
      <c r="I222" s="9"/>
    </row>
    <row r="223" spans="1:9" x14ac:dyDescent="0.15">
      <c r="A223" s="9"/>
      <c r="B223" s="9"/>
      <c r="C223" s="9"/>
      <c r="D223" s="9"/>
      <c r="E223" s="9"/>
      <c r="F223" s="9"/>
      <c r="G223" s="9"/>
      <c r="H223" s="9"/>
      <c r="I223" s="9"/>
    </row>
    <row r="224" spans="1:9" x14ac:dyDescent="0.15">
      <c r="A224" s="9"/>
      <c r="B224" s="9"/>
      <c r="C224" s="9"/>
      <c r="D224" s="9"/>
      <c r="E224" s="9"/>
      <c r="F224" s="9"/>
      <c r="G224" s="9"/>
      <c r="H224" s="9"/>
      <c r="I224" s="9"/>
    </row>
    <row r="225" spans="1:9" x14ac:dyDescent="0.15">
      <c r="A225" s="9"/>
      <c r="B225" s="9"/>
      <c r="C225" s="9"/>
      <c r="D225" s="9"/>
      <c r="E225" s="9"/>
      <c r="F225" s="9"/>
      <c r="G225" s="9"/>
      <c r="H225" s="9"/>
      <c r="I225" s="9"/>
    </row>
    <row r="226" spans="1:9" x14ac:dyDescent="0.15">
      <c r="A226" s="9"/>
      <c r="B226" s="9"/>
      <c r="C226" s="9"/>
      <c r="D226" s="9"/>
      <c r="E226" s="9"/>
      <c r="F226" s="9"/>
      <c r="G226" s="9"/>
      <c r="H226" s="9"/>
      <c r="I226" s="9"/>
    </row>
    <row r="227" spans="1:9" x14ac:dyDescent="0.15">
      <c r="A227" s="9"/>
      <c r="B227" s="9"/>
      <c r="C227" s="9"/>
      <c r="D227" s="9"/>
      <c r="E227" s="9"/>
      <c r="F227" s="9"/>
      <c r="G227" s="9"/>
      <c r="H227" s="9"/>
      <c r="I227" s="9"/>
    </row>
    <row r="228" spans="1:9" x14ac:dyDescent="0.15">
      <c r="A228" s="9"/>
      <c r="B228" s="9"/>
      <c r="C228" s="9"/>
      <c r="D228" s="9"/>
      <c r="E228" s="9"/>
      <c r="F228" s="9"/>
      <c r="G228" s="9"/>
      <c r="H228" s="9"/>
      <c r="I228" s="9"/>
    </row>
    <row r="229" spans="1:9" x14ac:dyDescent="0.15">
      <c r="A229" s="9"/>
      <c r="B229" s="9"/>
      <c r="C229" s="9"/>
      <c r="D229" s="9"/>
      <c r="E229" s="9"/>
      <c r="F229" s="9"/>
      <c r="G229" s="9"/>
      <c r="H229" s="9"/>
      <c r="I229" s="9"/>
    </row>
    <row r="230" spans="1:9" x14ac:dyDescent="0.15">
      <c r="A230" s="9"/>
      <c r="B230" s="9"/>
      <c r="C230" s="9"/>
      <c r="D230" s="9"/>
      <c r="E230" s="9"/>
      <c r="F230" s="9"/>
      <c r="G230" s="9"/>
      <c r="H230" s="9"/>
      <c r="I230" s="9"/>
    </row>
    <row r="231" spans="1:9" x14ac:dyDescent="0.15">
      <c r="A231" s="9"/>
      <c r="B231" s="9"/>
      <c r="C231" s="9"/>
      <c r="D231" s="9"/>
      <c r="E231" s="9"/>
      <c r="F231" s="9"/>
      <c r="G231" s="9"/>
      <c r="H231" s="9"/>
      <c r="I231" s="9"/>
    </row>
    <row r="232" spans="1:9" x14ac:dyDescent="0.15">
      <c r="A232" s="9"/>
      <c r="B232" s="9"/>
      <c r="C232" s="9"/>
      <c r="D232" s="9"/>
      <c r="E232" s="9"/>
      <c r="F232" s="9"/>
      <c r="G232" s="9"/>
      <c r="H232" s="9"/>
      <c r="I232" s="9"/>
    </row>
    <row r="233" spans="1:9" x14ac:dyDescent="0.15">
      <c r="A233" s="9"/>
      <c r="B233" s="9"/>
      <c r="C233" s="9"/>
      <c r="D233" s="9"/>
      <c r="E233" s="9"/>
      <c r="F233" s="9"/>
      <c r="G233" s="9"/>
      <c r="H233" s="9"/>
      <c r="I233" s="9"/>
    </row>
    <row r="234" spans="1:9" x14ac:dyDescent="0.15">
      <c r="A234" s="9"/>
      <c r="B234" s="9"/>
      <c r="C234" s="9"/>
      <c r="D234" s="9"/>
      <c r="E234" s="9"/>
      <c r="F234" s="9"/>
      <c r="G234" s="9"/>
      <c r="H234" s="9"/>
      <c r="I234" s="9"/>
    </row>
    <row r="235" spans="1:9" x14ac:dyDescent="0.15">
      <c r="A235" s="9"/>
      <c r="B235" s="9"/>
      <c r="C235" s="9"/>
      <c r="D235" s="9"/>
      <c r="E235" s="9"/>
      <c r="F235" s="9"/>
      <c r="G235" s="9"/>
      <c r="H235" s="9"/>
      <c r="I235" s="9"/>
    </row>
    <row r="236" spans="1:9" x14ac:dyDescent="0.15">
      <c r="A236" s="9"/>
      <c r="B236" s="9"/>
      <c r="C236" s="9"/>
      <c r="D236" s="9"/>
      <c r="E236" s="9"/>
      <c r="F236" s="9"/>
      <c r="G236" s="9"/>
      <c r="H236" s="9"/>
      <c r="I236" s="9"/>
    </row>
    <row r="237" spans="1:9" x14ac:dyDescent="0.15">
      <c r="A237" s="9"/>
      <c r="B237" s="9"/>
      <c r="C237" s="9"/>
      <c r="D237" s="9"/>
      <c r="E237" s="9"/>
      <c r="F237" s="9"/>
      <c r="G237" s="9"/>
      <c r="H237" s="9"/>
      <c r="I237" s="9"/>
    </row>
    <row r="238" spans="1:9" x14ac:dyDescent="0.15">
      <c r="A238" s="9"/>
      <c r="B238" s="9"/>
      <c r="C238" s="9"/>
      <c r="D238" s="9"/>
      <c r="E238" s="9"/>
      <c r="F238" s="9"/>
      <c r="G238" s="9"/>
      <c r="H238" s="9"/>
      <c r="I238" s="9"/>
    </row>
    <row r="239" spans="1:9" x14ac:dyDescent="0.15">
      <c r="A239" s="9"/>
      <c r="B239" s="9"/>
      <c r="C239" s="9"/>
      <c r="D239" s="9"/>
      <c r="E239" s="9"/>
      <c r="F239" s="9"/>
      <c r="G239" s="9"/>
      <c r="H239" s="9"/>
      <c r="I239" s="9"/>
    </row>
    <row r="240" spans="1:9" x14ac:dyDescent="0.15">
      <c r="A240" s="9"/>
      <c r="B240" s="9"/>
      <c r="C240" s="9"/>
      <c r="D240" s="9"/>
      <c r="E240" s="9"/>
      <c r="F240" s="9"/>
      <c r="G240" s="9"/>
      <c r="H240" s="9"/>
      <c r="I240" s="9"/>
    </row>
    <row r="241" spans="1:9" x14ac:dyDescent="0.15">
      <c r="A241" s="9"/>
      <c r="B241" s="9"/>
      <c r="C241" s="9"/>
      <c r="D241" s="9"/>
      <c r="E241" s="9"/>
      <c r="F241" s="9"/>
      <c r="G241" s="9"/>
      <c r="H241" s="9"/>
      <c r="I241" s="9"/>
    </row>
    <row r="242" spans="1:9" x14ac:dyDescent="0.15">
      <c r="A242" s="9"/>
      <c r="B242" s="9"/>
      <c r="C242" s="9"/>
      <c r="D242" s="9"/>
      <c r="E242" s="9"/>
      <c r="F242" s="9"/>
      <c r="G242" s="9"/>
      <c r="H242" s="9"/>
      <c r="I242" s="9"/>
    </row>
    <row r="243" spans="1:9" x14ac:dyDescent="0.15">
      <c r="A243" s="9"/>
      <c r="B243" s="9"/>
      <c r="C243" s="9"/>
      <c r="D243" s="9"/>
      <c r="E243" s="9"/>
      <c r="F243" s="9"/>
      <c r="G243" s="9"/>
      <c r="H243" s="9"/>
      <c r="I243" s="9"/>
    </row>
    <row r="244" spans="1:9" x14ac:dyDescent="0.15">
      <c r="A244" s="9"/>
      <c r="B244" s="9"/>
      <c r="C244" s="9"/>
      <c r="D244" s="9"/>
      <c r="E244" s="9"/>
      <c r="F244" s="9"/>
      <c r="G244" s="9"/>
      <c r="H244" s="9"/>
      <c r="I244" s="9"/>
    </row>
    <row r="245" spans="1:9" x14ac:dyDescent="0.15">
      <c r="A245" s="9"/>
      <c r="B245" s="9"/>
      <c r="C245" s="9"/>
      <c r="D245" s="9"/>
      <c r="E245" s="9"/>
      <c r="F245" s="9"/>
      <c r="G245" s="9"/>
      <c r="H245" s="9"/>
      <c r="I245" s="9"/>
    </row>
    <row r="246" spans="1:9" x14ac:dyDescent="0.15">
      <c r="A246" s="9"/>
      <c r="B246" s="9"/>
      <c r="C246" s="9"/>
      <c r="D246" s="9"/>
      <c r="E246" s="9"/>
      <c r="F246" s="9"/>
      <c r="G246" s="9"/>
      <c r="H246" s="9"/>
      <c r="I246" s="9"/>
    </row>
    <row r="247" spans="1:9" x14ac:dyDescent="0.15">
      <c r="A247" s="9"/>
      <c r="B247" s="9"/>
      <c r="C247" s="9"/>
      <c r="D247" s="9"/>
      <c r="E247" s="9"/>
      <c r="F247" s="9"/>
      <c r="G247" s="9"/>
      <c r="H247" s="9"/>
      <c r="I247" s="9"/>
    </row>
    <row r="248" spans="1:9" x14ac:dyDescent="0.15">
      <c r="A248" s="9"/>
      <c r="B248" s="9"/>
      <c r="C248" s="9"/>
      <c r="D248" s="9"/>
      <c r="E248" s="9"/>
      <c r="F248" s="9"/>
      <c r="G248" s="9"/>
      <c r="H248" s="9"/>
      <c r="I248" s="9"/>
    </row>
    <row r="249" spans="1:9" x14ac:dyDescent="0.15">
      <c r="A249" s="9"/>
      <c r="B249" s="9"/>
      <c r="C249" s="9"/>
      <c r="D249" s="9"/>
      <c r="E249" s="9"/>
      <c r="F249" s="9"/>
      <c r="G249" s="9"/>
      <c r="H249" s="9"/>
      <c r="I249" s="9"/>
    </row>
    <row r="250" spans="1:9" x14ac:dyDescent="0.15">
      <c r="A250" s="9"/>
      <c r="B250" s="9"/>
      <c r="C250" s="9"/>
      <c r="D250" s="9"/>
      <c r="E250" s="9"/>
      <c r="F250" s="9"/>
      <c r="G250" s="9"/>
      <c r="H250" s="9"/>
      <c r="I250" s="9"/>
    </row>
    <row r="251" spans="1:9" x14ac:dyDescent="0.15">
      <c r="A251" s="9"/>
      <c r="B251" s="9"/>
      <c r="C251" s="9"/>
      <c r="D251" s="9"/>
      <c r="E251" s="9"/>
      <c r="F251" s="9"/>
      <c r="G251" s="9"/>
      <c r="H251" s="9"/>
      <c r="I251" s="9"/>
    </row>
    <row r="252" spans="1:9" x14ac:dyDescent="0.15">
      <c r="A252" s="9"/>
      <c r="B252" s="9"/>
      <c r="C252" s="9"/>
      <c r="D252" s="9"/>
      <c r="E252" s="9"/>
      <c r="F252" s="9"/>
      <c r="G252" s="9"/>
      <c r="H252" s="9"/>
      <c r="I252" s="9"/>
    </row>
    <row r="253" spans="1:9" x14ac:dyDescent="0.15">
      <c r="A253" s="9"/>
      <c r="B253" s="9"/>
      <c r="C253" s="9"/>
      <c r="D253" s="9"/>
      <c r="E253" s="9"/>
      <c r="F253" s="9"/>
      <c r="G253" s="9"/>
      <c r="H253" s="9"/>
      <c r="I253" s="9"/>
    </row>
    <row r="254" spans="1:9" x14ac:dyDescent="0.15">
      <c r="A254" s="9"/>
      <c r="B254" s="9"/>
      <c r="C254" s="9"/>
      <c r="D254" s="9"/>
      <c r="E254" s="9"/>
      <c r="F254" s="9"/>
      <c r="G254" s="9"/>
      <c r="H254" s="9"/>
      <c r="I254" s="9"/>
    </row>
    <row r="255" spans="1:9" x14ac:dyDescent="0.15">
      <c r="A255" s="9"/>
      <c r="B255" s="9"/>
      <c r="C255" s="9"/>
      <c r="D255" s="9"/>
      <c r="E255" s="9"/>
      <c r="F255" s="9"/>
      <c r="G255" s="9"/>
      <c r="H255" s="9"/>
      <c r="I255" s="9"/>
    </row>
    <row r="256" spans="1:9" x14ac:dyDescent="0.15">
      <c r="A256" s="9"/>
      <c r="B256" s="9"/>
      <c r="C256" s="9"/>
      <c r="D256" s="9"/>
      <c r="E256" s="9"/>
      <c r="F256" s="9"/>
      <c r="G256" s="9"/>
      <c r="H256" s="9"/>
      <c r="I256" s="9"/>
    </row>
    <row r="257" spans="1:9" x14ac:dyDescent="0.15">
      <c r="A257" s="9"/>
      <c r="B257" s="9"/>
      <c r="C257" s="9"/>
      <c r="D257" s="9"/>
      <c r="E257" s="9"/>
      <c r="F257" s="9"/>
      <c r="G257" s="9"/>
      <c r="H257" s="9"/>
      <c r="I257" s="9"/>
    </row>
    <row r="258" spans="1:9" x14ac:dyDescent="0.15">
      <c r="A258" s="9"/>
      <c r="B258" s="9"/>
      <c r="C258" s="9"/>
      <c r="D258" s="9"/>
      <c r="E258" s="9"/>
      <c r="F258" s="9"/>
      <c r="G258" s="9"/>
      <c r="H258" s="9"/>
      <c r="I258" s="9"/>
    </row>
    <row r="259" spans="1:9" x14ac:dyDescent="0.15">
      <c r="A259" s="9"/>
      <c r="B259" s="9"/>
      <c r="C259" s="9"/>
      <c r="D259" s="9"/>
      <c r="E259" s="9"/>
      <c r="F259" s="9"/>
      <c r="G259" s="9"/>
      <c r="H259" s="9"/>
      <c r="I259" s="9"/>
    </row>
    <row r="260" spans="1:9" x14ac:dyDescent="0.15">
      <c r="A260" s="9"/>
      <c r="B260" s="9"/>
      <c r="C260" s="9"/>
      <c r="D260" s="9"/>
      <c r="E260" s="9"/>
      <c r="F260" s="9"/>
      <c r="G260" s="9"/>
      <c r="H260" s="9"/>
      <c r="I260" s="9"/>
    </row>
    <row r="261" spans="1:9" x14ac:dyDescent="0.15">
      <c r="A261" s="9"/>
      <c r="B261" s="9"/>
      <c r="C261" s="9"/>
      <c r="D261" s="9"/>
      <c r="E261" s="9"/>
      <c r="F261" s="9"/>
      <c r="G261" s="9"/>
      <c r="H261" s="9"/>
      <c r="I261" s="9"/>
    </row>
    <row r="262" spans="1:9" x14ac:dyDescent="0.15">
      <c r="A262" s="9"/>
      <c r="B262" s="9"/>
      <c r="C262" s="9"/>
      <c r="D262" s="9"/>
      <c r="E262" s="9"/>
      <c r="F262" s="9"/>
      <c r="G262" s="9"/>
      <c r="H262" s="9"/>
      <c r="I262" s="9"/>
    </row>
    <row r="263" spans="1:9" x14ac:dyDescent="0.15">
      <c r="A263" s="9"/>
      <c r="B263" s="9"/>
      <c r="C263" s="9"/>
      <c r="D263" s="9"/>
      <c r="E263" s="9"/>
      <c r="F263" s="9"/>
      <c r="G263" s="9"/>
      <c r="H263" s="9"/>
      <c r="I263" s="9"/>
    </row>
    <row r="264" spans="1:9" x14ac:dyDescent="0.15">
      <c r="A264" s="9"/>
      <c r="B264" s="9"/>
      <c r="C264" s="9"/>
      <c r="D264" s="9"/>
      <c r="E264" s="9"/>
      <c r="F264" s="9"/>
      <c r="G264" s="9"/>
      <c r="H264" s="9"/>
      <c r="I264" s="9"/>
    </row>
    <row r="265" spans="1:9" x14ac:dyDescent="0.15">
      <c r="A265" s="9"/>
      <c r="B265" s="9"/>
      <c r="C265" s="9"/>
      <c r="D265" s="9"/>
      <c r="E265" s="9"/>
      <c r="F265" s="9"/>
      <c r="G265" s="9"/>
      <c r="H265" s="9"/>
      <c r="I265" s="9"/>
    </row>
    <row r="266" spans="1:9" x14ac:dyDescent="0.15">
      <c r="A266" s="9"/>
      <c r="B266" s="9"/>
      <c r="C266" s="9"/>
      <c r="D266" s="9"/>
      <c r="E266" s="9"/>
      <c r="F266" s="9"/>
      <c r="G266" s="9"/>
      <c r="H266" s="9"/>
      <c r="I266" s="9"/>
    </row>
    <row r="267" spans="1:9" x14ac:dyDescent="0.15">
      <c r="A267" s="9"/>
      <c r="B267" s="9"/>
      <c r="C267" s="9"/>
      <c r="D267" s="9"/>
      <c r="E267" s="9"/>
      <c r="F267" s="9"/>
      <c r="G267" s="9"/>
      <c r="H267" s="9"/>
      <c r="I267" s="9"/>
    </row>
    <row r="268" spans="1:9" x14ac:dyDescent="0.15">
      <c r="A268" s="9"/>
      <c r="B268" s="9"/>
      <c r="C268" s="9"/>
      <c r="D268" s="9"/>
      <c r="E268" s="9"/>
      <c r="F268" s="9"/>
      <c r="G268" s="9"/>
      <c r="H268" s="9"/>
      <c r="I268" s="9"/>
    </row>
    <row r="269" spans="1:9" x14ac:dyDescent="0.15">
      <c r="A269" s="9"/>
      <c r="B269" s="9"/>
      <c r="C269" s="9"/>
      <c r="D269" s="9"/>
      <c r="E269" s="9"/>
      <c r="F269" s="9"/>
      <c r="G269" s="9"/>
      <c r="H269" s="9"/>
      <c r="I269" s="9"/>
    </row>
    <row r="270" spans="1:9" x14ac:dyDescent="0.15">
      <c r="A270" s="9"/>
      <c r="B270" s="9"/>
      <c r="C270" s="9"/>
      <c r="D270" s="9"/>
      <c r="E270" s="9"/>
      <c r="F270" s="9"/>
      <c r="G270" s="9"/>
      <c r="H270" s="9"/>
      <c r="I270" s="9"/>
    </row>
    <row r="271" spans="1:9" x14ac:dyDescent="0.15">
      <c r="A271" s="9"/>
      <c r="B271" s="9"/>
      <c r="C271" s="9"/>
      <c r="D271" s="9"/>
      <c r="E271" s="9"/>
      <c r="F271" s="9"/>
      <c r="G271" s="9"/>
      <c r="H271" s="9"/>
      <c r="I271" s="9"/>
    </row>
    <row r="272" spans="1:9" x14ac:dyDescent="0.15">
      <c r="A272" s="9"/>
      <c r="B272" s="9"/>
      <c r="C272" s="9"/>
      <c r="D272" s="9"/>
      <c r="E272" s="9"/>
      <c r="F272" s="9"/>
      <c r="G272" s="9"/>
      <c r="H272" s="9"/>
      <c r="I272" s="9"/>
    </row>
    <row r="273" spans="1:9" x14ac:dyDescent="0.15">
      <c r="A273" s="9"/>
      <c r="B273" s="9"/>
      <c r="C273" s="9"/>
      <c r="D273" s="9"/>
      <c r="E273" s="9"/>
      <c r="F273" s="9"/>
      <c r="G273" s="9"/>
      <c r="H273" s="9"/>
      <c r="I273" s="9"/>
    </row>
    <row r="274" spans="1:9" x14ac:dyDescent="0.15">
      <c r="A274" s="9"/>
      <c r="B274" s="9"/>
      <c r="C274" s="9"/>
      <c r="D274" s="9"/>
      <c r="E274" s="9"/>
      <c r="F274" s="9"/>
      <c r="G274" s="9"/>
      <c r="H274" s="9"/>
      <c r="I274" s="9"/>
    </row>
    <row r="275" spans="1:9" x14ac:dyDescent="0.15">
      <c r="A275" s="9"/>
      <c r="B275" s="9"/>
      <c r="C275" s="9"/>
      <c r="D275" s="9"/>
      <c r="E275" s="9"/>
      <c r="F275" s="9"/>
      <c r="G275" s="9"/>
      <c r="H275" s="9"/>
      <c r="I275" s="9"/>
    </row>
    <row r="276" spans="1:9" x14ac:dyDescent="0.15">
      <c r="A276" s="9"/>
      <c r="B276" s="9"/>
      <c r="C276" s="9"/>
      <c r="D276" s="9"/>
      <c r="E276" s="9"/>
      <c r="F276" s="9"/>
      <c r="G276" s="9"/>
      <c r="H276" s="9"/>
      <c r="I276" s="9"/>
    </row>
    <row r="277" spans="1:9" x14ac:dyDescent="0.15">
      <c r="A277" s="9"/>
      <c r="B277" s="9"/>
      <c r="C277" s="9"/>
      <c r="D277" s="9"/>
      <c r="E277" s="9"/>
      <c r="F277" s="9"/>
      <c r="G277" s="9"/>
      <c r="H277" s="9"/>
      <c r="I277" s="9"/>
    </row>
    <row r="278" spans="1:9" x14ac:dyDescent="0.15">
      <c r="A278" s="9"/>
      <c r="B278" s="9"/>
      <c r="C278" s="9"/>
      <c r="D278" s="9"/>
      <c r="E278" s="9"/>
      <c r="F278" s="9"/>
      <c r="G278" s="9"/>
      <c r="H278" s="9"/>
      <c r="I278" s="9"/>
    </row>
    <row r="279" spans="1:9" x14ac:dyDescent="0.15">
      <c r="A279" s="9"/>
      <c r="B279" s="9"/>
      <c r="C279" s="9"/>
      <c r="D279" s="9"/>
      <c r="E279" s="9"/>
      <c r="F279" s="9"/>
      <c r="G279" s="9"/>
      <c r="H279" s="9"/>
      <c r="I279" s="9"/>
    </row>
    <row r="280" spans="1:9" x14ac:dyDescent="0.15">
      <c r="A280" s="9"/>
      <c r="B280" s="9"/>
      <c r="C280" s="9"/>
      <c r="D280" s="9"/>
      <c r="E280" s="9"/>
      <c r="F280" s="9"/>
      <c r="G280" s="9"/>
      <c r="H280" s="9"/>
      <c r="I280" s="9"/>
    </row>
    <row r="281" spans="1:9" x14ac:dyDescent="0.15">
      <c r="A281" s="9"/>
      <c r="B281" s="9"/>
      <c r="C281" s="9"/>
      <c r="D281" s="9"/>
      <c r="E281" s="9"/>
      <c r="F281" s="9"/>
      <c r="G281" s="9"/>
      <c r="H281" s="9"/>
      <c r="I281" s="9"/>
    </row>
    <row r="282" spans="1:9" x14ac:dyDescent="0.15">
      <c r="A282" s="9"/>
      <c r="B282" s="9"/>
      <c r="C282" s="9"/>
      <c r="D282" s="9"/>
      <c r="E282" s="9"/>
      <c r="F282" s="9"/>
      <c r="G282" s="9"/>
      <c r="H282" s="9"/>
      <c r="I282" s="9"/>
    </row>
    <row r="283" spans="1:9" x14ac:dyDescent="0.15">
      <c r="B283" s="9"/>
      <c r="C283" s="9"/>
      <c r="D283" s="9"/>
      <c r="E283" s="9"/>
      <c r="F283" s="9"/>
      <c r="G283" s="9"/>
      <c r="H283" s="9"/>
      <c r="I283" s="9"/>
    </row>
    <row r="284" spans="1:9" x14ac:dyDescent="0.15">
      <c r="B284" s="9"/>
      <c r="C284" s="9"/>
      <c r="D284" s="9"/>
      <c r="E284" s="9"/>
      <c r="F284" s="9"/>
      <c r="G284" s="9"/>
      <c r="H284" s="9"/>
      <c r="I284" s="9"/>
    </row>
    <row r="285" spans="1:9" x14ac:dyDescent="0.15">
      <c r="B285" s="9"/>
      <c r="C285" s="9"/>
      <c r="D285" s="9"/>
      <c r="E285" s="9"/>
      <c r="F285" s="9"/>
      <c r="G285" s="9"/>
      <c r="H285" s="9"/>
      <c r="I285" s="9"/>
    </row>
    <row r="286" spans="1:9" x14ac:dyDescent="0.15">
      <c r="B286" s="9"/>
      <c r="C286" s="9"/>
      <c r="D286" s="9"/>
      <c r="E286" s="9"/>
      <c r="F286" s="9"/>
      <c r="G286" s="9"/>
      <c r="H286" s="9"/>
      <c r="I286" s="9"/>
    </row>
    <row r="287" spans="1:9" x14ac:dyDescent="0.15">
      <c r="B287" s="9"/>
      <c r="C287" s="9"/>
      <c r="D287" s="9"/>
      <c r="E287" s="9"/>
      <c r="F287" s="9"/>
      <c r="G287" s="9"/>
      <c r="H287" s="9"/>
      <c r="I287" s="9"/>
    </row>
    <row r="288" spans="1:9" x14ac:dyDescent="0.15">
      <c r="B288" s="9"/>
      <c r="C288" s="9"/>
      <c r="D288" s="9"/>
      <c r="E288" s="9"/>
      <c r="F288" s="9"/>
      <c r="G288" s="9"/>
      <c r="H288" s="9"/>
      <c r="I288" s="9"/>
    </row>
    <row r="289" spans="2:9" x14ac:dyDescent="0.15">
      <c r="B289" s="9"/>
      <c r="C289" s="9"/>
      <c r="D289" s="9"/>
      <c r="E289" s="9"/>
      <c r="F289" s="9"/>
      <c r="G289" s="9"/>
      <c r="H289" s="9"/>
      <c r="I289" s="9"/>
    </row>
    <row r="290" spans="2:9" x14ac:dyDescent="0.15">
      <c r="B290" s="9"/>
      <c r="C290" s="9"/>
      <c r="D290" s="9"/>
      <c r="E290" s="9"/>
      <c r="F290" s="9"/>
      <c r="G290" s="9"/>
      <c r="H290" s="9"/>
      <c r="I290" s="9"/>
    </row>
    <row r="291" spans="2:9" x14ac:dyDescent="0.15">
      <c r="B291" s="9"/>
      <c r="C291" s="9"/>
      <c r="D291" s="9"/>
      <c r="E291" s="9"/>
      <c r="F291" s="9"/>
      <c r="G291" s="9"/>
      <c r="H291" s="9"/>
      <c r="I291" s="9"/>
    </row>
    <row r="292" spans="2:9" x14ac:dyDescent="0.15">
      <c r="B292" s="9"/>
      <c r="C292" s="9"/>
      <c r="D292" s="9"/>
      <c r="E292" s="9"/>
      <c r="F292" s="9"/>
      <c r="G292" s="9"/>
      <c r="H292" s="9"/>
      <c r="I292" s="9"/>
    </row>
    <row r="293" spans="2:9" x14ac:dyDescent="0.15">
      <c r="B293" s="9"/>
      <c r="C293" s="9"/>
      <c r="D293" s="9"/>
      <c r="E293" s="9"/>
      <c r="F293" s="9"/>
      <c r="G293" s="9"/>
      <c r="H293" s="9"/>
      <c r="I293" s="9"/>
    </row>
    <row r="294" spans="2:9" x14ac:dyDescent="0.15">
      <c r="B294" s="9"/>
      <c r="C294" s="9"/>
      <c r="D294" s="9"/>
      <c r="E294" s="9"/>
      <c r="F294" s="9"/>
      <c r="G294" s="9"/>
      <c r="H294" s="9"/>
      <c r="I294" s="9"/>
    </row>
  </sheetData>
  <sheetProtection sheet="1" objects="1" scenarios="1"/>
  <mergeCells count="17">
    <mergeCell ref="K8:K10"/>
    <mergeCell ref="L8:L10"/>
    <mergeCell ref="M8:M10"/>
    <mergeCell ref="N8:N10"/>
    <mergeCell ref="B28:H30"/>
    <mergeCell ref="C8:C10"/>
    <mergeCell ref="D8:D10"/>
    <mergeCell ref="E8:G9"/>
    <mergeCell ref="H8:H10"/>
    <mergeCell ref="I8:I10"/>
    <mergeCell ref="J8:J10"/>
    <mergeCell ref="A6:N6"/>
    <mergeCell ref="A1:N1"/>
    <mergeCell ref="A2:N2"/>
    <mergeCell ref="A3:N3"/>
    <mergeCell ref="A4:N4"/>
    <mergeCell ref="A5:N5"/>
  </mergeCells>
  <printOptions horizontalCentered="1"/>
  <pageMargins left="0.2" right="0.23" top="0.66" bottom="0.24" header="0.17" footer="0.21"/>
  <pageSetup scale="7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F9280-0D18-4BC4-89EE-48E50C57B8EA}">
  <sheetPr>
    <pageSetUpPr fitToPage="1"/>
  </sheetPr>
  <dimension ref="A1:V294"/>
  <sheetViews>
    <sheetView workbookViewId="0">
      <selection sqref="A1:N1"/>
    </sheetView>
  </sheetViews>
  <sheetFormatPr baseColWidth="10" defaultColWidth="9.3984375" defaultRowHeight="12" x14ac:dyDescent="0.15"/>
  <cols>
    <col min="1" max="1" width="5" style="1" customWidth="1"/>
    <col min="2" max="2" width="23.3984375" style="1" customWidth="1"/>
    <col min="3" max="14" width="13.3984375" style="1" customWidth="1"/>
    <col min="15" max="28" width="14.19921875" style="1" customWidth="1"/>
    <col min="29" max="35" width="13.3984375" style="1" customWidth="1"/>
    <col min="36" max="16384" width="9.3984375" style="1"/>
  </cols>
  <sheetData>
    <row r="1" spans="1:22" x14ac:dyDescent="0.15">
      <c r="A1" s="110" t="s">
        <v>29</v>
      </c>
      <c r="B1" s="110"/>
      <c r="C1" s="110"/>
      <c r="D1" s="110"/>
      <c r="E1" s="110"/>
      <c r="F1" s="110"/>
      <c r="G1" s="110"/>
      <c r="H1" s="110"/>
      <c r="I1" s="110"/>
      <c r="J1" s="110"/>
      <c r="K1" s="110"/>
      <c r="L1" s="110"/>
      <c r="M1" s="110"/>
      <c r="N1" s="110"/>
    </row>
    <row r="2" spans="1:22" x14ac:dyDescent="0.15">
      <c r="A2" s="111" t="str">
        <f>'[14]Cover Page'!B12</f>
        <v>Univ of Illinois at Urbana-Champaign</v>
      </c>
      <c r="B2" s="111"/>
      <c r="C2" s="111"/>
      <c r="D2" s="111"/>
      <c r="E2" s="111"/>
      <c r="F2" s="111"/>
      <c r="G2" s="111"/>
      <c r="H2" s="111"/>
      <c r="I2" s="111"/>
      <c r="J2" s="111"/>
      <c r="K2" s="111"/>
      <c r="L2" s="111"/>
      <c r="M2" s="111"/>
      <c r="N2" s="111"/>
    </row>
    <row r="3" spans="1:22" x14ac:dyDescent="0.15">
      <c r="A3" s="110" t="s">
        <v>30</v>
      </c>
      <c r="B3" s="110"/>
      <c r="C3" s="110"/>
      <c r="D3" s="110"/>
      <c r="E3" s="110"/>
      <c r="F3" s="110"/>
      <c r="G3" s="110"/>
      <c r="H3" s="110"/>
      <c r="I3" s="110"/>
      <c r="J3" s="110"/>
      <c r="K3" s="110"/>
      <c r="L3" s="110"/>
      <c r="M3" s="110"/>
      <c r="N3" s="110"/>
    </row>
    <row r="4" spans="1:22" x14ac:dyDescent="0.15">
      <c r="A4" s="111" t="s">
        <v>31</v>
      </c>
      <c r="B4" s="111"/>
      <c r="C4" s="111"/>
      <c r="D4" s="111"/>
      <c r="E4" s="111"/>
      <c r="F4" s="111"/>
      <c r="G4" s="111"/>
      <c r="H4" s="111"/>
      <c r="I4" s="111"/>
      <c r="J4" s="111"/>
      <c r="K4" s="111"/>
      <c r="L4" s="111"/>
      <c r="M4" s="111"/>
      <c r="N4" s="111"/>
    </row>
    <row r="5" spans="1:22" x14ac:dyDescent="0.15">
      <c r="A5" s="110" t="str">
        <f>CSU!A5</f>
        <v>2022</v>
      </c>
      <c r="B5" s="122"/>
      <c r="C5" s="122"/>
      <c r="D5" s="122"/>
      <c r="E5" s="122"/>
      <c r="F5" s="122"/>
      <c r="G5" s="122"/>
      <c r="H5" s="122"/>
      <c r="I5" s="122"/>
      <c r="J5" s="122"/>
      <c r="K5" s="122"/>
      <c r="L5" s="122"/>
      <c r="M5" s="122"/>
      <c r="N5" s="122"/>
    </row>
    <row r="6" spans="1:22" x14ac:dyDescent="0.15">
      <c r="A6" s="109"/>
      <c r="B6" s="109"/>
      <c r="C6" s="109"/>
      <c r="D6" s="109"/>
      <c r="E6" s="109"/>
      <c r="F6" s="109"/>
      <c r="G6" s="109"/>
      <c r="H6" s="109"/>
      <c r="I6" s="109"/>
      <c r="J6" s="109"/>
      <c r="K6" s="109"/>
      <c r="L6" s="109"/>
      <c r="M6" s="109"/>
      <c r="N6" s="109"/>
    </row>
    <row r="7" spans="1:22" ht="16" thickBot="1" x14ac:dyDescent="0.35">
      <c r="A7" s="2" t="s">
        <v>32</v>
      </c>
      <c r="B7" s="2" t="s">
        <v>33</v>
      </c>
      <c r="C7" s="2" t="s">
        <v>34</v>
      </c>
      <c r="D7" s="2" t="s">
        <v>35</v>
      </c>
      <c r="E7" s="2" t="s">
        <v>36</v>
      </c>
      <c r="F7" s="2" t="s">
        <v>37</v>
      </c>
      <c r="G7" s="2" t="s">
        <v>38</v>
      </c>
      <c r="H7" s="2" t="s">
        <v>39</v>
      </c>
      <c r="I7" s="2" t="s">
        <v>40</v>
      </c>
      <c r="J7" s="2" t="s">
        <v>41</v>
      </c>
      <c r="K7" s="2" t="s">
        <v>42</v>
      </c>
      <c r="L7" s="2" t="s">
        <v>43</v>
      </c>
      <c r="M7" s="2" t="s">
        <v>44</v>
      </c>
      <c r="N7" s="2" t="s">
        <v>45</v>
      </c>
      <c r="Q7" s="3"/>
      <c r="R7" s="4"/>
      <c r="S7" s="4"/>
      <c r="T7" s="5"/>
    </row>
    <row r="8" spans="1:22" x14ac:dyDescent="0.15">
      <c r="B8" s="6"/>
      <c r="C8" s="113" t="s">
        <v>46</v>
      </c>
      <c r="D8" s="113" t="s">
        <v>2</v>
      </c>
      <c r="E8" s="123" t="s">
        <v>47</v>
      </c>
      <c r="F8" s="124"/>
      <c r="G8" s="125"/>
      <c r="H8" s="113" t="s">
        <v>3</v>
      </c>
      <c r="I8" s="113" t="s">
        <v>4</v>
      </c>
      <c r="J8" s="113" t="s">
        <v>48</v>
      </c>
      <c r="K8" s="113" t="s">
        <v>49</v>
      </c>
      <c r="L8" s="113" t="s">
        <v>50</v>
      </c>
      <c r="M8" s="113" t="s">
        <v>51</v>
      </c>
      <c r="N8" s="113" t="s">
        <v>52</v>
      </c>
      <c r="T8" s="7"/>
      <c r="V8" s="8"/>
    </row>
    <row r="9" spans="1:22" ht="13" thickBot="1" x14ac:dyDescent="0.2">
      <c r="A9" s="9"/>
      <c r="B9" s="6"/>
      <c r="C9" s="114"/>
      <c r="D9" s="114"/>
      <c r="E9" s="126"/>
      <c r="F9" s="127"/>
      <c r="G9" s="128"/>
      <c r="H9" s="114"/>
      <c r="I9" s="114"/>
      <c r="J9" s="114"/>
      <c r="K9" s="114"/>
      <c r="L9" s="114"/>
      <c r="M9" s="114"/>
      <c r="N9" s="114"/>
      <c r="V9" s="8"/>
    </row>
    <row r="10" spans="1:22" ht="13" thickBot="1" x14ac:dyDescent="0.2">
      <c r="A10" s="9"/>
      <c r="B10" s="10" t="s">
        <v>53</v>
      </c>
      <c r="C10" s="114"/>
      <c r="D10" s="114"/>
      <c r="E10" s="11" t="s">
        <v>54</v>
      </c>
      <c r="F10" s="11" t="s">
        <v>55</v>
      </c>
      <c r="G10" s="11" t="s">
        <v>56</v>
      </c>
      <c r="H10" s="114"/>
      <c r="I10" s="114"/>
      <c r="J10" s="114"/>
      <c r="K10" s="114"/>
      <c r="L10" s="114"/>
      <c r="M10" s="114"/>
      <c r="N10" s="114"/>
      <c r="V10" s="8"/>
    </row>
    <row r="11" spans="1:22" x14ac:dyDescent="0.15">
      <c r="A11" s="12" t="s">
        <v>57</v>
      </c>
      <c r="B11" s="13" t="s">
        <v>8</v>
      </c>
      <c r="C11" s="14">
        <v>226330.5</v>
      </c>
      <c r="D11" s="15">
        <v>450364.9</v>
      </c>
      <c r="E11" s="15">
        <v>0</v>
      </c>
      <c r="F11" s="15">
        <v>27365.9</v>
      </c>
      <c r="G11" s="15">
        <v>126448.7</v>
      </c>
      <c r="H11" s="15">
        <v>76549.8</v>
      </c>
      <c r="I11" s="15">
        <v>2610.6999999999998</v>
      </c>
      <c r="J11" s="15">
        <v>74900.7</v>
      </c>
      <c r="K11" s="15">
        <v>70805.100000000006</v>
      </c>
      <c r="L11" s="15">
        <v>0</v>
      </c>
      <c r="M11" s="15">
        <v>18097.8</v>
      </c>
      <c r="N11" s="16">
        <v>1073474.1000000001</v>
      </c>
      <c r="O11" s="7"/>
      <c r="P11" s="7"/>
      <c r="V11" s="8"/>
    </row>
    <row r="12" spans="1:22" x14ac:dyDescent="0.15">
      <c r="A12" s="17" t="s">
        <v>58</v>
      </c>
      <c r="B12" s="18" t="s">
        <v>17</v>
      </c>
      <c r="C12" s="19">
        <v>3666.6</v>
      </c>
      <c r="D12" s="20">
        <v>7950.7</v>
      </c>
      <c r="E12" s="20">
        <v>0</v>
      </c>
      <c r="F12" s="20">
        <v>545.6</v>
      </c>
      <c r="G12" s="20">
        <v>1785.4</v>
      </c>
      <c r="H12" s="20">
        <v>942.6</v>
      </c>
      <c r="I12" s="20">
        <v>40.799999999999997</v>
      </c>
      <c r="J12" s="20">
        <v>1098</v>
      </c>
      <c r="K12" s="20">
        <v>1332.1</v>
      </c>
      <c r="L12" s="20">
        <v>0</v>
      </c>
      <c r="M12" s="20">
        <v>236.9</v>
      </c>
      <c r="N12" s="21">
        <v>17598.7</v>
      </c>
      <c r="O12" s="7"/>
      <c r="P12" s="7"/>
      <c r="V12" s="8"/>
    </row>
    <row r="13" spans="1:22" x14ac:dyDescent="0.15">
      <c r="A13" s="17" t="s">
        <v>59</v>
      </c>
      <c r="B13" s="22" t="s">
        <v>9</v>
      </c>
      <c r="C13" s="19">
        <v>12998.8</v>
      </c>
      <c r="D13" s="20">
        <v>147192.29999999999</v>
      </c>
      <c r="E13" s="20">
        <v>0</v>
      </c>
      <c r="F13" s="20">
        <v>8329.1</v>
      </c>
      <c r="G13" s="20">
        <v>136435.70000000001</v>
      </c>
      <c r="H13" s="20">
        <v>63253.599999999999</v>
      </c>
      <c r="I13" s="20">
        <v>3297</v>
      </c>
      <c r="J13" s="20">
        <v>93324.2</v>
      </c>
      <c r="K13" s="20">
        <v>50783.3</v>
      </c>
      <c r="L13" s="20">
        <v>0</v>
      </c>
      <c r="M13" s="20">
        <v>33061.199999999997</v>
      </c>
      <c r="N13" s="21">
        <v>548675.19999999995</v>
      </c>
      <c r="O13" s="7"/>
      <c r="P13" s="7"/>
      <c r="V13" s="8"/>
    </row>
    <row r="14" spans="1:22" x14ac:dyDescent="0.15">
      <c r="A14" s="17" t="s">
        <v>60</v>
      </c>
      <c r="B14" s="22" t="s">
        <v>10</v>
      </c>
      <c r="C14" s="19">
        <v>0</v>
      </c>
      <c r="D14" s="20">
        <v>829.9</v>
      </c>
      <c r="E14" s="20">
        <v>0</v>
      </c>
      <c r="F14" s="20">
        <v>901</v>
      </c>
      <c r="G14" s="20">
        <v>2701.8</v>
      </c>
      <c r="H14" s="20">
        <v>2417.4</v>
      </c>
      <c r="I14" s="20">
        <v>89.4</v>
      </c>
      <c r="J14" s="20">
        <v>653.4</v>
      </c>
      <c r="K14" s="20">
        <v>7338.4</v>
      </c>
      <c r="L14" s="20">
        <v>0</v>
      </c>
      <c r="M14" s="20">
        <v>1998.6</v>
      </c>
      <c r="N14" s="21">
        <v>16929.899999999998</v>
      </c>
      <c r="O14" s="7"/>
      <c r="P14" s="7"/>
      <c r="V14" s="8"/>
    </row>
    <row r="15" spans="1:22" x14ac:dyDescent="0.15">
      <c r="A15" s="17" t="s">
        <v>61</v>
      </c>
      <c r="B15" s="22" t="s">
        <v>11</v>
      </c>
      <c r="C15" s="19">
        <v>0</v>
      </c>
      <c r="D15" s="20">
        <v>8581.7999999999993</v>
      </c>
      <c r="E15" s="20">
        <v>0</v>
      </c>
      <c r="F15" s="20">
        <v>2700.6</v>
      </c>
      <c r="G15" s="20">
        <v>13068</v>
      </c>
      <c r="H15" s="20">
        <v>9396.4</v>
      </c>
      <c r="I15" s="20">
        <v>284.7</v>
      </c>
      <c r="J15" s="20">
        <v>4984.3999999999996</v>
      </c>
      <c r="K15" s="20">
        <v>14003.3</v>
      </c>
      <c r="L15" s="20">
        <v>0</v>
      </c>
      <c r="M15" s="20">
        <v>5927.2</v>
      </c>
      <c r="N15" s="21">
        <v>58946.399999999994</v>
      </c>
      <c r="O15" s="7"/>
      <c r="P15" s="7"/>
      <c r="V15" s="8"/>
    </row>
    <row r="16" spans="1:22" x14ac:dyDescent="0.15">
      <c r="A16" s="17" t="s">
        <v>62</v>
      </c>
      <c r="B16" s="22" t="s">
        <v>12</v>
      </c>
      <c r="C16" s="19">
        <v>0</v>
      </c>
      <c r="D16" s="20">
        <v>27544.5</v>
      </c>
      <c r="E16" s="20">
        <v>0</v>
      </c>
      <c r="F16" s="20">
        <v>2281.5</v>
      </c>
      <c r="G16" s="20">
        <v>14913.8</v>
      </c>
      <c r="H16" s="20">
        <v>8477.5</v>
      </c>
      <c r="I16" s="20">
        <v>858.8</v>
      </c>
      <c r="J16" s="20">
        <v>4276.5</v>
      </c>
      <c r="K16" s="20">
        <v>4004.4</v>
      </c>
      <c r="L16" s="20">
        <v>0</v>
      </c>
      <c r="M16" s="20">
        <v>16631.3</v>
      </c>
      <c r="N16" s="21">
        <v>78988.3</v>
      </c>
      <c r="O16" s="7"/>
      <c r="P16" s="7"/>
      <c r="V16" s="8"/>
    </row>
    <row r="17" spans="1:22" x14ac:dyDescent="0.15">
      <c r="A17" s="17" t="s">
        <v>63</v>
      </c>
      <c r="B17" s="22" t="s">
        <v>13</v>
      </c>
      <c r="C17" s="19">
        <v>0</v>
      </c>
      <c r="D17" s="20">
        <v>150779.1</v>
      </c>
      <c r="E17" s="20">
        <v>0</v>
      </c>
      <c r="F17" s="20">
        <v>5550.6</v>
      </c>
      <c r="G17" s="20">
        <v>95801.5</v>
      </c>
      <c r="H17" s="20">
        <v>50845.599999999999</v>
      </c>
      <c r="I17" s="20">
        <v>5112.3999999999996</v>
      </c>
      <c r="J17" s="20">
        <v>12814.6</v>
      </c>
      <c r="K17" s="20">
        <v>141</v>
      </c>
      <c r="L17" s="20">
        <v>0</v>
      </c>
      <c r="M17" s="20">
        <v>3100.5</v>
      </c>
      <c r="N17" s="21">
        <v>324145.3</v>
      </c>
      <c r="O17" s="7"/>
      <c r="P17" s="7"/>
      <c r="V17" s="8"/>
    </row>
    <row r="18" spans="1:22" x14ac:dyDescent="0.15">
      <c r="A18" s="17" t="s">
        <v>65</v>
      </c>
      <c r="B18" s="22" t="s">
        <v>66</v>
      </c>
      <c r="C18" s="19">
        <v>0</v>
      </c>
      <c r="D18" s="20">
        <v>7115.4</v>
      </c>
      <c r="E18" s="20">
        <v>0</v>
      </c>
      <c r="F18" s="20">
        <v>162.19999999999999</v>
      </c>
      <c r="G18" s="20">
        <v>406.1</v>
      </c>
      <c r="H18" s="20">
        <v>920.4</v>
      </c>
      <c r="I18" s="20">
        <v>85.9</v>
      </c>
      <c r="J18" s="20">
        <v>3532.6</v>
      </c>
      <c r="K18" s="20">
        <v>768.2</v>
      </c>
      <c r="L18" s="20">
        <v>0</v>
      </c>
      <c r="M18" s="20">
        <v>4860.8</v>
      </c>
      <c r="N18" s="21">
        <v>17851.600000000002</v>
      </c>
      <c r="O18" s="7"/>
      <c r="P18" s="7"/>
      <c r="V18" s="8"/>
    </row>
    <row r="19" spans="1:22" x14ac:dyDescent="0.15">
      <c r="A19" s="17" t="s">
        <v>67</v>
      </c>
      <c r="B19" s="22" t="s">
        <v>68</v>
      </c>
      <c r="C19" s="19">
        <v>0</v>
      </c>
      <c r="D19" s="20">
        <v>351.5</v>
      </c>
      <c r="E19" s="20">
        <v>0</v>
      </c>
      <c r="F19" s="20">
        <v>63.4</v>
      </c>
      <c r="G19" s="20">
        <v>176.3</v>
      </c>
      <c r="H19" s="20">
        <v>209</v>
      </c>
      <c r="I19" s="20">
        <v>50.8</v>
      </c>
      <c r="J19" s="20">
        <v>538.29999999999995</v>
      </c>
      <c r="K19" s="20">
        <v>670.6</v>
      </c>
      <c r="L19" s="20">
        <v>0</v>
      </c>
      <c r="M19" s="20">
        <v>167.3</v>
      </c>
      <c r="N19" s="21">
        <v>2227.2000000000003</v>
      </c>
      <c r="O19" s="7"/>
      <c r="P19" s="7"/>
      <c r="V19" s="8"/>
    </row>
    <row r="20" spans="1:22" x14ac:dyDescent="0.15">
      <c r="A20" s="17" t="s">
        <v>69</v>
      </c>
      <c r="B20" s="22" t="s">
        <v>15</v>
      </c>
      <c r="C20" s="19">
        <v>0</v>
      </c>
      <c r="D20" s="20">
        <v>0</v>
      </c>
      <c r="E20" s="20">
        <v>0</v>
      </c>
      <c r="F20" s="20">
        <v>0</v>
      </c>
      <c r="G20" s="20">
        <v>0</v>
      </c>
      <c r="H20" s="20">
        <v>0</v>
      </c>
      <c r="I20" s="20">
        <v>0</v>
      </c>
      <c r="J20" s="20">
        <v>0</v>
      </c>
      <c r="K20" s="20">
        <v>0</v>
      </c>
      <c r="L20" s="20">
        <v>0</v>
      </c>
      <c r="M20" s="20">
        <v>0</v>
      </c>
      <c r="N20" s="21">
        <v>0</v>
      </c>
      <c r="O20" s="7"/>
      <c r="P20" s="7"/>
      <c r="V20" s="8"/>
    </row>
    <row r="21" spans="1:22" x14ac:dyDescent="0.15">
      <c r="A21" s="17" t="s">
        <v>70</v>
      </c>
      <c r="B21" s="22" t="s">
        <v>19</v>
      </c>
      <c r="C21" s="19">
        <v>0</v>
      </c>
      <c r="D21" s="20">
        <v>489.7</v>
      </c>
      <c r="E21" s="20">
        <v>0</v>
      </c>
      <c r="F21" s="20">
        <v>1037.7</v>
      </c>
      <c r="G21" s="20">
        <v>1396</v>
      </c>
      <c r="H21" s="20">
        <v>271.39999999999998</v>
      </c>
      <c r="I21" s="20">
        <v>278.7</v>
      </c>
      <c r="J21" s="20">
        <v>453</v>
      </c>
      <c r="K21" s="20">
        <v>58.9</v>
      </c>
      <c r="L21" s="20">
        <v>0</v>
      </c>
      <c r="M21" s="20">
        <v>147.6</v>
      </c>
      <c r="N21" s="21">
        <v>4133</v>
      </c>
      <c r="O21" s="7"/>
      <c r="P21" s="7"/>
      <c r="V21" s="8"/>
    </row>
    <row r="22" spans="1:22" x14ac:dyDescent="0.15">
      <c r="A22" s="17" t="s">
        <v>71</v>
      </c>
      <c r="B22" s="22" t="s">
        <v>16</v>
      </c>
      <c r="C22" s="19">
        <v>0</v>
      </c>
      <c r="D22" s="20">
        <v>0</v>
      </c>
      <c r="E22" s="20">
        <v>0</v>
      </c>
      <c r="F22" s="20">
        <v>0</v>
      </c>
      <c r="G22" s="20">
        <v>0</v>
      </c>
      <c r="H22" s="20">
        <v>0</v>
      </c>
      <c r="I22" s="20">
        <v>0</v>
      </c>
      <c r="J22" s="20">
        <v>0</v>
      </c>
      <c r="K22" s="20">
        <v>0</v>
      </c>
      <c r="L22" s="20">
        <v>0</v>
      </c>
      <c r="M22" s="20">
        <v>0</v>
      </c>
      <c r="N22" s="21">
        <v>0</v>
      </c>
      <c r="O22" s="7"/>
      <c r="P22" s="7"/>
      <c r="V22" s="8"/>
    </row>
    <row r="23" spans="1:22" x14ac:dyDescent="0.15">
      <c r="A23" s="17" t="s">
        <v>72</v>
      </c>
      <c r="B23" s="22" t="s">
        <v>73</v>
      </c>
      <c r="C23" s="19">
        <v>237.29999999999998</v>
      </c>
      <c r="D23" s="20">
        <v>0</v>
      </c>
      <c r="E23" s="20">
        <v>0</v>
      </c>
      <c r="F23" s="20">
        <v>0</v>
      </c>
      <c r="G23" s="20">
        <v>0</v>
      </c>
      <c r="H23" s="20">
        <v>0</v>
      </c>
      <c r="I23" s="20">
        <v>0</v>
      </c>
      <c r="J23" s="20">
        <v>0</v>
      </c>
      <c r="K23" s="20">
        <v>0</v>
      </c>
      <c r="L23" s="20">
        <v>0</v>
      </c>
      <c r="M23" s="20">
        <v>0</v>
      </c>
      <c r="N23" s="21">
        <v>237.29999999999998</v>
      </c>
      <c r="O23" s="7"/>
      <c r="P23" s="7"/>
      <c r="V23" s="8"/>
    </row>
    <row r="24" spans="1:22" x14ac:dyDescent="0.15">
      <c r="A24" s="17" t="s">
        <v>74</v>
      </c>
      <c r="B24" s="22" t="s">
        <v>75</v>
      </c>
      <c r="C24" s="19">
        <v>0</v>
      </c>
      <c r="D24" s="20">
        <v>0</v>
      </c>
      <c r="E24" s="20">
        <v>0</v>
      </c>
      <c r="F24" s="20">
        <v>0</v>
      </c>
      <c r="G24" s="20">
        <v>0</v>
      </c>
      <c r="H24" s="20">
        <v>0</v>
      </c>
      <c r="I24" s="20">
        <v>0</v>
      </c>
      <c r="J24" s="20">
        <v>0</v>
      </c>
      <c r="K24" s="20">
        <v>0</v>
      </c>
      <c r="L24" s="20">
        <v>0</v>
      </c>
      <c r="M24" s="20">
        <v>0</v>
      </c>
      <c r="N24" s="21">
        <v>0</v>
      </c>
      <c r="O24" s="7"/>
      <c r="P24" s="7"/>
      <c r="V24" s="8"/>
    </row>
    <row r="25" spans="1:22" ht="13" thickBot="1" x14ac:dyDescent="0.2">
      <c r="A25" s="23" t="s">
        <v>76</v>
      </c>
      <c r="B25" s="24" t="s">
        <v>77</v>
      </c>
      <c r="C25" s="49">
        <v>30908.499999999996</v>
      </c>
      <c r="D25" s="26">
        <v>39100.5</v>
      </c>
      <c r="E25" s="26">
        <v>0</v>
      </c>
      <c r="F25" s="26">
        <v>31653.900000000005</v>
      </c>
      <c r="G25" s="26">
        <v>59198</v>
      </c>
      <c r="H25" s="26">
        <v>16099</v>
      </c>
      <c r="I25" s="26">
        <v>662.2</v>
      </c>
      <c r="J25" s="26">
        <v>102158.5</v>
      </c>
      <c r="K25" s="26">
        <v>13334</v>
      </c>
      <c r="L25" s="26">
        <v>0</v>
      </c>
      <c r="M25" s="26">
        <v>13921.4</v>
      </c>
      <c r="N25" s="27">
        <v>307036.00000000006</v>
      </c>
      <c r="O25" s="7"/>
      <c r="P25" s="7"/>
      <c r="V25" s="8"/>
    </row>
    <row r="26" spans="1:22" ht="14" thickTop="1" thickBot="1" x14ac:dyDescent="0.2">
      <c r="A26" s="28" t="s">
        <v>78</v>
      </c>
      <c r="B26" s="29" t="s">
        <v>52</v>
      </c>
      <c r="C26" s="30">
        <v>274141.69999999995</v>
      </c>
      <c r="D26" s="31">
        <v>840300.3</v>
      </c>
      <c r="E26" s="31">
        <v>0</v>
      </c>
      <c r="F26" s="31">
        <v>80591.5</v>
      </c>
      <c r="G26" s="31">
        <v>452331.29999999993</v>
      </c>
      <c r="H26" s="31">
        <v>229382.69999999998</v>
      </c>
      <c r="I26" s="31">
        <v>13371.4</v>
      </c>
      <c r="J26" s="31">
        <v>298734.19999999995</v>
      </c>
      <c r="K26" s="31">
        <v>163239.30000000002</v>
      </c>
      <c r="L26" s="31">
        <v>0</v>
      </c>
      <c r="M26" s="31">
        <v>98150.599999999991</v>
      </c>
      <c r="N26" s="32">
        <v>2450243</v>
      </c>
      <c r="O26" s="7"/>
      <c r="P26" s="7"/>
      <c r="V26" s="8"/>
    </row>
    <row r="27" spans="1:22" x14ac:dyDescent="0.15">
      <c r="A27" s="33"/>
      <c r="B27" s="9"/>
      <c r="C27" s="9"/>
      <c r="D27" s="50"/>
      <c r="E27" s="9"/>
      <c r="F27" s="9"/>
      <c r="G27" s="9"/>
      <c r="H27" s="9"/>
      <c r="I27" s="9"/>
    </row>
    <row r="28" spans="1:22" ht="13" customHeight="1" x14ac:dyDescent="0.15">
      <c r="A28" s="34"/>
      <c r="B28" s="115" t="s">
        <v>111</v>
      </c>
      <c r="C28" s="115"/>
      <c r="D28" s="115"/>
      <c r="E28" s="115"/>
      <c r="F28" s="115"/>
      <c r="G28" s="115"/>
      <c r="H28" s="115"/>
      <c r="I28" s="9"/>
    </row>
    <row r="29" spans="1:22" ht="13" customHeight="1" x14ac:dyDescent="0.15">
      <c r="A29" s="9"/>
      <c r="B29" s="115"/>
      <c r="C29" s="115"/>
      <c r="D29" s="115"/>
      <c r="E29" s="115"/>
      <c r="F29" s="115"/>
      <c r="G29" s="115"/>
      <c r="H29" s="115"/>
      <c r="I29" s="50"/>
    </row>
    <row r="30" spans="1:22" x14ac:dyDescent="0.15">
      <c r="A30" s="9"/>
      <c r="B30" s="115"/>
      <c r="C30" s="115"/>
      <c r="D30" s="115"/>
      <c r="E30" s="115"/>
      <c r="F30" s="115"/>
      <c r="G30" s="115"/>
      <c r="H30" s="115"/>
      <c r="I30" s="9"/>
    </row>
    <row r="31" spans="1:22" x14ac:dyDescent="0.15">
      <c r="A31" s="9"/>
      <c r="B31" s="35"/>
      <c r="C31" s="35"/>
      <c r="D31" s="35"/>
      <c r="E31" s="9"/>
      <c r="F31" s="9"/>
      <c r="G31" s="9"/>
      <c r="H31" s="9"/>
      <c r="I31" s="9"/>
    </row>
    <row r="32" spans="1:22" x14ac:dyDescent="0.15">
      <c r="A32" s="9"/>
      <c r="B32" s="35"/>
      <c r="C32" s="35"/>
      <c r="D32" s="35"/>
      <c r="E32" s="9"/>
      <c r="F32" s="9"/>
      <c r="G32" s="9"/>
      <c r="H32" s="9"/>
      <c r="I32" s="9"/>
    </row>
    <row r="33" spans="1:9" x14ac:dyDescent="0.15">
      <c r="A33" s="9"/>
      <c r="B33" s="35"/>
      <c r="C33" s="35"/>
      <c r="D33" s="35"/>
      <c r="E33" s="9"/>
      <c r="F33" s="9"/>
      <c r="G33" s="9"/>
      <c r="H33" s="9"/>
      <c r="I33" s="9"/>
    </row>
    <row r="34" spans="1:9" x14ac:dyDescent="0.15">
      <c r="A34" s="9"/>
      <c r="B34" s="35"/>
      <c r="C34" s="35"/>
      <c r="D34" s="35"/>
      <c r="E34" s="9"/>
      <c r="F34" s="9"/>
      <c r="G34" s="9"/>
      <c r="H34" s="9"/>
      <c r="I34" s="9"/>
    </row>
    <row r="35" spans="1:9" x14ac:dyDescent="0.15">
      <c r="A35" s="9"/>
      <c r="B35" s="35"/>
      <c r="C35" s="35"/>
      <c r="D35" s="35"/>
      <c r="E35" s="9"/>
      <c r="F35" s="9"/>
      <c r="G35" s="9"/>
      <c r="H35" s="9"/>
      <c r="I35" s="9"/>
    </row>
    <row r="36" spans="1:9" x14ac:dyDescent="0.15">
      <c r="A36" s="9"/>
      <c r="B36" s="35"/>
      <c r="C36" s="35"/>
      <c r="D36" s="35"/>
      <c r="E36" s="9"/>
      <c r="F36" s="9"/>
      <c r="G36" s="9"/>
      <c r="H36" s="9"/>
      <c r="I36" s="9"/>
    </row>
    <row r="37" spans="1:9" x14ac:dyDescent="0.15">
      <c r="A37" s="9"/>
      <c r="B37" s="35"/>
      <c r="C37" s="35"/>
      <c r="D37" s="35"/>
      <c r="E37" s="9"/>
      <c r="F37" s="9"/>
      <c r="G37" s="9"/>
      <c r="H37" s="9"/>
      <c r="I37" s="9"/>
    </row>
    <row r="38" spans="1:9" x14ac:dyDescent="0.15">
      <c r="A38" s="9"/>
      <c r="B38" s="35"/>
      <c r="C38" s="35"/>
      <c r="D38" s="35"/>
      <c r="E38" s="9"/>
      <c r="F38" s="9"/>
      <c r="G38" s="9"/>
      <c r="H38" s="9"/>
      <c r="I38" s="9"/>
    </row>
    <row r="39" spans="1:9" x14ac:dyDescent="0.15">
      <c r="A39" s="9"/>
      <c r="B39" s="9"/>
      <c r="C39" s="9"/>
      <c r="D39" s="9"/>
      <c r="E39" s="9"/>
      <c r="F39" s="9"/>
      <c r="G39" s="9"/>
      <c r="H39" s="9"/>
      <c r="I39" s="9"/>
    </row>
    <row r="40" spans="1:9" x14ac:dyDescent="0.15">
      <c r="A40" s="9"/>
      <c r="B40" s="9"/>
      <c r="C40" s="9"/>
      <c r="D40" s="9"/>
      <c r="E40" s="9"/>
      <c r="F40" s="9"/>
      <c r="G40" s="9"/>
      <c r="H40" s="9"/>
      <c r="I40" s="9"/>
    </row>
    <row r="41" spans="1:9" x14ac:dyDescent="0.15">
      <c r="A41" s="9"/>
      <c r="B41" s="9"/>
      <c r="C41" s="9"/>
      <c r="D41" s="9"/>
      <c r="E41" s="9"/>
      <c r="F41" s="9"/>
      <c r="G41" s="9"/>
      <c r="H41" s="9"/>
      <c r="I41" s="9"/>
    </row>
    <row r="42" spans="1:9" x14ac:dyDescent="0.15">
      <c r="A42" s="9"/>
      <c r="B42" s="9"/>
      <c r="C42" s="9"/>
      <c r="D42" s="9"/>
      <c r="E42" s="9"/>
      <c r="F42" s="9"/>
      <c r="G42" s="9"/>
      <c r="H42" s="9"/>
      <c r="I42" s="9"/>
    </row>
    <row r="43" spans="1:9" x14ac:dyDescent="0.15">
      <c r="A43" s="9"/>
      <c r="B43" s="9"/>
      <c r="C43" s="9"/>
      <c r="D43" s="9"/>
      <c r="E43" s="9"/>
      <c r="F43" s="9"/>
      <c r="G43" s="9"/>
      <c r="H43" s="9"/>
      <c r="I43" s="9"/>
    </row>
    <row r="44" spans="1:9" x14ac:dyDescent="0.15">
      <c r="A44" s="9"/>
      <c r="B44" s="9"/>
      <c r="C44" s="9"/>
      <c r="D44" s="9"/>
      <c r="E44" s="9"/>
      <c r="F44" s="9"/>
      <c r="G44" s="9"/>
      <c r="H44" s="9"/>
      <c r="I44" s="9"/>
    </row>
    <row r="45" spans="1:9" x14ac:dyDescent="0.15">
      <c r="A45" s="9"/>
      <c r="B45" s="9"/>
      <c r="C45" s="9"/>
      <c r="D45" s="9"/>
      <c r="E45" s="9"/>
      <c r="F45" s="9"/>
      <c r="G45" s="9"/>
      <c r="H45" s="9"/>
      <c r="I45" s="9"/>
    </row>
    <row r="46" spans="1:9" x14ac:dyDescent="0.15">
      <c r="A46" s="9"/>
      <c r="B46" s="9"/>
      <c r="C46" s="9"/>
      <c r="D46" s="9"/>
      <c r="E46" s="9"/>
      <c r="F46" s="9"/>
      <c r="G46" s="9"/>
      <c r="H46" s="9"/>
      <c r="I46" s="9"/>
    </row>
    <row r="47" spans="1:9" x14ac:dyDescent="0.15">
      <c r="A47" s="9"/>
      <c r="B47" s="9"/>
      <c r="C47" s="9"/>
      <c r="D47" s="9"/>
      <c r="E47" s="9"/>
      <c r="F47" s="9"/>
      <c r="G47" s="9"/>
      <c r="H47" s="9"/>
      <c r="I47" s="9"/>
    </row>
    <row r="48" spans="1:9" x14ac:dyDescent="0.15">
      <c r="A48" s="9"/>
      <c r="B48" s="9"/>
      <c r="C48" s="9"/>
      <c r="D48" s="9"/>
      <c r="E48" s="9"/>
      <c r="F48" s="9"/>
      <c r="G48" s="9"/>
      <c r="H48" s="9"/>
      <c r="I48" s="9"/>
    </row>
    <row r="49" spans="1:9" x14ac:dyDescent="0.15">
      <c r="A49" s="9"/>
      <c r="B49" s="9"/>
      <c r="C49" s="9"/>
      <c r="D49" s="9"/>
      <c r="E49" s="9"/>
      <c r="F49" s="9"/>
      <c r="G49" s="9"/>
      <c r="H49" s="9"/>
      <c r="I49" s="9"/>
    </row>
    <row r="50" spans="1:9" x14ac:dyDescent="0.15">
      <c r="A50" s="9"/>
      <c r="B50" s="9"/>
      <c r="C50" s="9"/>
      <c r="D50" s="9"/>
      <c r="E50" s="9"/>
      <c r="F50" s="9"/>
      <c r="G50" s="9"/>
      <c r="H50" s="9"/>
      <c r="I50" s="9"/>
    </row>
    <row r="51" spans="1:9" x14ac:dyDescent="0.15">
      <c r="A51" s="9"/>
      <c r="B51" s="9"/>
      <c r="C51" s="9"/>
      <c r="D51" s="9"/>
      <c r="E51" s="9"/>
      <c r="F51" s="9"/>
      <c r="G51" s="9"/>
      <c r="H51" s="9"/>
      <c r="I51" s="9"/>
    </row>
    <row r="52" spans="1:9" x14ac:dyDescent="0.15">
      <c r="A52" s="9"/>
      <c r="B52" s="9"/>
      <c r="C52" s="9"/>
      <c r="D52" s="9"/>
      <c r="E52" s="9"/>
      <c r="F52" s="9"/>
      <c r="G52" s="9"/>
      <c r="H52" s="9"/>
      <c r="I52" s="9"/>
    </row>
    <row r="53" spans="1:9" x14ac:dyDescent="0.15">
      <c r="A53" s="9"/>
      <c r="B53" s="9"/>
      <c r="C53" s="9"/>
      <c r="D53" s="9"/>
      <c r="E53" s="9"/>
      <c r="F53" s="9"/>
      <c r="G53" s="9"/>
      <c r="H53" s="9"/>
      <c r="I53" s="9"/>
    </row>
    <row r="54" spans="1:9" x14ac:dyDescent="0.15">
      <c r="A54" s="9"/>
      <c r="B54" s="9"/>
      <c r="C54" s="9"/>
      <c r="D54" s="9"/>
      <c r="E54" s="9"/>
      <c r="F54" s="9"/>
      <c r="G54" s="9"/>
      <c r="H54" s="9"/>
      <c r="I54" s="9"/>
    </row>
    <row r="55" spans="1:9" x14ac:dyDescent="0.15">
      <c r="A55" s="9"/>
      <c r="B55" s="9"/>
      <c r="C55" s="9"/>
      <c r="D55" s="9"/>
      <c r="E55" s="9"/>
      <c r="F55" s="9"/>
      <c r="G55" s="9"/>
      <c r="H55" s="9"/>
      <c r="I55" s="9"/>
    </row>
    <row r="56" spans="1:9" x14ac:dyDescent="0.15">
      <c r="A56" s="9"/>
      <c r="B56" s="9"/>
      <c r="C56" s="9"/>
      <c r="D56" s="9"/>
      <c r="E56" s="9"/>
      <c r="F56" s="9"/>
      <c r="G56" s="9"/>
      <c r="H56" s="9"/>
      <c r="I56" s="9"/>
    </row>
    <row r="57" spans="1:9" x14ac:dyDescent="0.15">
      <c r="A57" s="9"/>
      <c r="B57" s="9"/>
      <c r="C57" s="9"/>
      <c r="D57" s="9"/>
      <c r="E57" s="9"/>
      <c r="F57" s="9"/>
      <c r="G57" s="9"/>
      <c r="H57" s="9"/>
      <c r="I57" s="9"/>
    </row>
    <row r="58" spans="1:9" x14ac:dyDescent="0.15">
      <c r="A58" s="9"/>
      <c r="B58" s="9"/>
      <c r="C58" s="9"/>
      <c r="D58" s="9"/>
      <c r="E58" s="9"/>
      <c r="F58" s="9"/>
      <c r="G58" s="9"/>
      <c r="H58" s="9"/>
      <c r="I58" s="9"/>
    </row>
    <row r="59" spans="1:9" x14ac:dyDescent="0.15">
      <c r="A59" s="9"/>
      <c r="B59" s="9"/>
      <c r="C59" s="9"/>
      <c r="D59" s="9"/>
      <c r="E59" s="9"/>
      <c r="F59" s="9"/>
      <c r="G59" s="9"/>
      <c r="H59" s="9"/>
      <c r="I59" s="9"/>
    </row>
    <row r="60" spans="1:9" x14ac:dyDescent="0.15">
      <c r="A60" s="9"/>
      <c r="B60" s="9"/>
      <c r="C60" s="9"/>
      <c r="D60" s="9"/>
      <c r="E60" s="9"/>
      <c r="F60" s="9"/>
      <c r="G60" s="9"/>
      <c r="H60" s="9"/>
      <c r="I60" s="9"/>
    </row>
    <row r="61" spans="1:9" x14ac:dyDescent="0.15">
      <c r="A61" s="9"/>
      <c r="B61" s="9"/>
      <c r="C61" s="9"/>
      <c r="D61" s="9"/>
      <c r="E61" s="9"/>
      <c r="F61" s="9"/>
      <c r="G61" s="9"/>
      <c r="H61" s="9"/>
      <c r="I61" s="9"/>
    </row>
    <row r="62" spans="1:9" x14ac:dyDescent="0.15">
      <c r="A62" s="9"/>
      <c r="B62" s="9"/>
      <c r="C62" s="9"/>
      <c r="D62" s="9"/>
      <c r="E62" s="9"/>
      <c r="F62" s="9"/>
      <c r="G62" s="9"/>
      <c r="H62" s="9"/>
      <c r="I62" s="9"/>
    </row>
    <row r="63" spans="1:9" x14ac:dyDescent="0.15">
      <c r="A63" s="9"/>
      <c r="B63" s="9"/>
      <c r="C63" s="9"/>
      <c r="D63" s="9"/>
      <c r="E63" s="9"/>
      <c r="F63" s="9"/>
      <c r="G63" s="9"/>
      <c r="H63" s="9"/>
      <c r="I63" s="9"/>
    </row>
    <row r="64" spans="1:9" x14ac:dyDescent="0.15">
      <c r="A64" s="9"/>
      <c r="B64" s="9"/>
      <c r="C64" s="9"/>
      <c r="D64" s="9"/>
      <c r="E64" s="9"/>
      <c r="F64" s="9"/>
      <c r="G64" s="9"/>
      <c r="H64" s="9"/>
      <c r="I64" s="9"/>
    </row>
    <row r="65" spans="1:9" x14ac:dyDescent="0.15">
      <c r="A65" s="9"/>
      <c r="B65" s="9"/>
      <c r="C65" s="9"/>
      <c r="D65" s="9"/>
      <c r="E65" s="9"/>
      <c r="F65" s="9"/>
      <c r="G65" s="9"/>
      <c r="H65" s="9"/>
      <c r="I65" s="9"/>
    </row>
    <row r="66" spans="1:9" x14ac:dyDescent="0.15">
      <c r="A66" s="9"/>
      <c r="B66" s="9"/>
      <c r="C66" s="9"/>
      <c r="D66" s="9"/>
      <c r="E66" s="9"/>
      <c r="F66" s="9"/>
      <c r="G66" s="9"/>
      <c r="H66" s="9"/>
      <c r="I66" s="9"/>
    </row>
    <row r="67" spans="1:9" x14ac:dyDescent="0.15">
      <c r="A67" s="9"/>
      <c r="B67" s="9"/>
      <c r="C67" s="9"/>
      <c r="D67" s="9"/>
      <c r="E67" s="9"/>
      <c r="F67" s="9"/>
      <c r="G67" s="9"/>
      <c r="H67" s="9"/>
      <c r="I67" s="9"/>
    </row>
    <row r="68" spans="1:9" x14ac:dyDescent="0.15">
      <c r="A68" s="9"/>
      <c r="B68" s="9"/>
      <c r="C68" s="9"/>
      <c r="D68" s="9"/>
      <c r="E68" s="9"/>
      <c r="F68" s="9"/>
      <c r="G68" s="9"/>
      <c r="H68" s="9"/>
      <c r="I68" s="9"/>
    </row>
    <row r="69" spans="1:9" x14ac:dyDescent="0.15">
      <c r="A69" s="9"/>
      <c r="B69" s="9"/>
      <c r="C69" s="9"/>
      <c r="D69" s="9"/>
      <c r="E69" s="9"/>
      <c r="F69" s="9"/>
      <c r="G69" s="9"/>
      <c r="H69" s="9"/>
      <c r="I69" s="9"/>
    </row>
    <row r="70" spans="1:9" x14ac:dyDescent="0.15">
      <c r="A70" s="9"/>
      <c r="B70" s="9"/>
      <c r="C70" s="9"/>
      <c r="D70" s="9"/>
      <c r="E70" s="9"/>
      <c r="F70" s="9"/>
      <c r="G70" s="9"/>
      <c r="H70" s="9"/>
      <c r="I70" s="9"/>
    </row>
    <row r="71" spans="1:9" x14ac:dyDescent="0.15">
      <c r="A71" s="9"/>
      <c r="B71" s="9"/>
      <c r="C71" s="9"/>
      <c r="D71" s="9"/>
      <c r="E71" s="9"/>
      <c r="F71" s="9"/>
      <c r="G71" s="9"/>
      <c r="H71" s="9"/>
      <c r="I71" s="9"/>
    </row>
    <row r="72" spans="1:9" x14ac:dyDescent="0.15">
      <c r="A72" s="9"/>
      <c r="B72" s="9"/>
      <c r="C72" s="9"/>
      <c r="D72" s="9"/>
      <c r="E72" s="9"/>
      <c r="F72" s="9"/>
      <c r="G72" s="9"/>
      <c r="H72" s="9"/>
      <c r="I72" s="9"/>
    </row>
    <row r="73" spans="1:9" x14ac:dyDescent="0.15">
      <c r="A73" s="9"/>
      <c r="B73" s="9"/>
      <c r="C73" s="9"/>
      <c r="D73" s="9"/>
      <c r="E73" s="9"/>
      <c r="F73" s="9"/>
      <c r="G73" s="9"/>
      <c r="H73" s="9"/>
      <c r="I73" s="9"/>
    </row>
    <row r="74" spans="1:9" x14ac:dyDescent="0.15">
      <c r="A74" s="9"/>
      <c r="B74" s="9"/>
      <c r="C74" s="9"/>
      <c r="D74" s="9"/>
      <c r="E74" s="9"/>
      <c r="F74" s="9"/>
      <c r="G74" s="9"/>
      <c r="H74" s="9"/>
      <c r="I74" s="9"/>
    </row>
    <row r="75" spans="1:9" x14ac:dyDescent="0.15">
      <c r="A75" s="9"/>
      <c r="B75" s="9"/>
      <c r="C75" s="9"/>
      <c r="D75" s="9"/>
      <c r="E75" s="9"/>
      <c r="F75" s="9"/>
      <c r="G75" s="9"/>
      <c r="H75" s="9"/>
      <c r="I75" s="9"/>
    </row>
    <row r="76" spans="1:9" x14ac:dyDescent="0.15">
      <c r="A76" s="9"/>
      <c r="B76" s="9"/>
      <c r="C76" s="9"/>
      <c r="D76" s="9"/>
      <c r="E76" s="9"/>
      <c r="F76" s="9"/>
      <c r="G76" s="9"/>
      <c r="H76" s="9"/>
      <c r="I76" s="9"/>
    </row>
    <row r="77" spans="1:9" x14ac:dyDescent="0.15">
      <c r="A77" s="9"/>
      <c r="B77" s="9"/>
      <c r="C77" s="9"/>
      <c r="D77" s="9"/>
      <c r="E77" s="9"/>
      <c r="F77" s="9"/>
      <c r="G77" s="9"/>
      <c r="H77" s="9"/>
      <c r="I77" s="9"/>
    </row>
    <row r="78" spans="1:9" x14ac:dyDescent="0.15">
      <c r="A78" s="9"/>
      <c r="B78" s="9"/>
      <c r="C78" s="9"/>
      <c r="D78" s="9"/>
      <c r="E78" s="9"/>
      <c r="F78" s="9"/>
      <c r="G78" s="9"/>
      <c r="H78" s="9"/>
      <c r="I78" s="9"/>
    </row>
    <row r="79" spans="1:9" x14ac:dyDescent="0.15">
      <c r="A79" s="9"/>
      <c r="B79" s="9"/>
      <c r="C79" s="9"/>
      <c r="D79" s="9"/>
      <c r="E79" s="9"/>
      <c r="F79" s="9"/>
      <c r="G79" s="9"/>
      <c r="H79" s="9"/>
      <c r="I79" s="9"/>
    </row>
    <row r="80" spans="1:9" x14ac:dyDescent="0.15">
      <c r="A80" s="9"/>
      <c r="B80" s="9"/>
      <c r="C80" s="9"/>
      <c r="D80" s="9"/>
      <c r="E80" s="9"/>
      <c r="F80" s="9"/>
      <c r="G80" s="9"/>
      <c r="H80" s="9"/>
      <c r="I80" s="9"/>
    </row>
    <row r="81" spans="1:9" x14ac:dyDescent="0.15">
      <c r="A81" s="9"/>
      <c r="B81" s="9"/>
      <c r="C81" s="9"/>
      <c r="D81" s="9"/>
      <c r="E81" s="9"/>
      <c r="F81" s="9"/>
      <c r="G81" s="9"/>
      <c r="H81" s="9"/>
      <c r="I81" s="9"/>
    </row>
    <row r="82" spans="1:9" x14ac:dyDescent="0.15">
      <c r="A82" s="9"/>
      <c r="B82" s="9"/>
      <c r="C82" s="9"/>
      <c r="D82" s="9"/>
      <c r="E82" s="9"/>
      <c r="F82" s="9"/>
      <c r="G82" s="9"/>
      <c r="H82" s="9"/>
      <c r="I82" s="9"/>
    </row>
    <row r="83" spans="1:9" x14ac:dyDescent="0.15">
      <c r="A83" s="9"/>
      <c r="B83" s="9"/>
      <c r="C83" s="9"/>
      <c r="D83" s="9"/>
      <c r="E83" s="9"/>
      <c r="F83" s="9"/>
      <c r="G83" s="9"/>
      <c r="H83" s="9"/>
      <c r="I83" s="9"/>
    </row>
    <row r="84" spans="1:9" x14ac:dyDescent="0.15">
      <c r="A84" s="9"/>
      <c r="B84" s="9"/>
      <c r="C84" s="9"/>
      <c r="D84" s="9"/>
      <c r="E84" s="9"/>
      <c r="F84" s="9"/>
      <c r="G84" s="9"/>
      <c r="H84" s="9"/>
      <c r="I84" s="9"/>
    </row>
    <row r="85" spans="1:9" x14ac:dyDescent="0.15">
      <c r="A85" s="9"/>
      <c r="B85" s="9"/>
      <c r="C85" s="9"/>
      <c r="D85" s="9"/>
      <c r="E85" s="9"/>
      <c r="F85" s="9"/>
      <c r="G85" s="9"/>
      <c r="H85" s="9"/>
      <c r="I85" s="9"/>
    </row>
    <row r="86" spans="1:9" x14ac:dyDescent="0.15">
      <c r="A86" s="9"/>
      <c r="B86" s="9"/>
      <c r="C86" s="9"/>
      <c r="D86" s="9"/>
      <c r="E86" s="9"/>
      <c r="F86" s="9"/>
      <c r="G86" s="9"/>
      <c r="H86" s="9"/>
      <c r="I86" s="9"/>
    </row>
    <row r="87" spans="1:9" x14ac:dyDescent="0.15">
      <c r="A87" s="9"/>
      <c r="B87" s="9"/>
      <c r="C87" s="9"/>
      <c r="D87" s="9"/>
      <c r="E87" s="9"/>
      <c r="F87" s="9"/>
      <c r="G87" s="9"/>
      <c r="H87" s="9"/>
      <c r="I87" s="9"/>
    </row>
    <row r="88" spans="1:9" x14ac:dyDescent="0.15">
      <c r="A88" s="9"/>
      <c r="B88" s="9"/>
      <c r="C88" s="9"/>
      <c r="D88" s="9"/>
      <c r="E88" s="9"/>
      <c r="F88" s="9"/>
      <c r="G88" s="9"/>
      <c r="H88" s="9"/>
      <c r="I88" s="9"/>
    </row>
    <row r="89" spans="1:9" x14ac:dyDescent="0.15">
      <c r="A89" s="9"/>
      <c r="B89" s="9"/>
      <c r="C89" s="9"/>
      <c r="D89" s="9"/>
      <c r="E89" s="9"/>
      <c r="F89" s="9"/>
      <c r="G89" s="9"/>
      <c r="H89" s="9"/>
      <c r="I89" s="9"/>
    </row>
    <row r="90" spans="1:9" x14ac:dyDescent="0.15">
      <c r="A90" s="9"/>
      <c r="B90" s="9"/>
      <c r="C90" s="9"/>
      <c r="D90" s="9"/>
      <c r="E90" s="9"/>
      <c r="F90" s="9"/>
      <c r="G90" s="9"/>
      <c r="H90" s="9"/>
      <c r="I90" s="9"/>
    </row>
    <row r="91" spans="1:9" x14ac:dyDescent="0.15">
      <c r="A91" s="9"/>
      <c r="B91" s="9"/>
      <c r="C91" s="9"/>
      <c r="D91" s="9"/>
      <c r="E91" s="9"/>
      <c r="F91" s="9"/>
      <c r="G91" s="9"/>
      <c r="H91" s="9"/>
      <c r="I91" s="9"/>
    </row>
    <row r="92" spans="1:9" x14ac:dyDescent="0.15">
      <c r="A92" s="9"/>
      <c r="B92" s="9"/>
      <c r="C92" s="9"/>
      <c r="D92" s="9"/>
      <c r="E92" s="9"/>
      <c r="F92" s="9"/>
      <c r="G92" s="9"/>
      <c r="H92" s="9"/>
      <c r="I92" s="9"/>
    </row>
    <row r="93" spans="1:9" x14ac:dyDescent="0.15">
      <c r="A93" s="9"/>
      <c r="B93" s="9"/>
      <c r="C93" s="9"/>
      <c r="D93" s="9"/>
      <c r="E93" s="9"/>
      <c r="F93" s="9"/>
      <c r="G93" s="9"/>
      <c r="H93" s="9"/>
      <c r="I93" s="9"/>
    </row>
    <row r="94" spans="1:9" x14ac:dyDescent="0.15">
      <c r="A94" s="9"/>
      <c r="B94" s="9"/>
      <c r="C94" s="9"/>
      <c r="D94" s="9"/>
      <c r="E94" s="9"/>
      <c r="F94" s="9"/>
      <c r="G94" s="9"/>
      <c r="H94" s="9"/>
      <c r="I94" s="9"/>
    </row>
    <row r="95" spans="1:9" x14ac:dyDescent="0.15">
      <c r="A95" s="9"/>
      <c r="B95" s="9"/>
      <c r="C95" s="9"/>
      <c r="D95" s="9"/>
      <c r="E95" s="9"/>
      <c r="F95" s="9"/>
      <c r="G95" s="9"/>
      <c r="H95" s="9"/>
      <c r="I95" s="9"/>
    </row>
    <row r="96" spans="1:9" x14ac:dyDescent="0.15">
      <c r="A96" s="9"/>
      <c r="B96" s="9"/>
      <c r="C96" s="9"/>
      <c r="D96" s="9"/>
      <c r="E96" s="9"/>
      <c r="F96" s="9"/>
      <c r="G96" s="9"/>
      <c r="H96" s="9"/>
      <c r="I96" s="9"/>
    </row>
    <row r="97" spans="1:9" x14ac:dyDescent="0.15">
      <c r="A97" s="9"/>
      <c r="B97" s="9"/>
      <c r="C97" s="9"/>
      <c r="D97" s="9"/>
      <c r="E97" s="9"/>
      <c r="F97" s="9"/>
      <c r="G97" s="9"/>
      <c r="H97" s="9"/>
      <c r="I97" s="9"/>
    </row>
    <row r="98" spans="1:9" x14ac:dyDescent="0.15">
      <c r="A98" s="9"/>
      <c r="B98" s="9"/>
      <c r="C98" s="9"/>
      <c r="D98" s="9"/>
      <c r="E98" s="9"/>
      <c r="F98" s="9"/>
      <c r="G98" s="9"/>
      <c r="H98" s="9"/>
      <c r="I98" s="9"/>
    </row>
    <row r="99" spans="1:9" x14ac:dyDescent="0.15">
      <c r="A99" s="9"/>
      <c r="B99" s="9"/>
      <c r="C99" s="9"/>
      <c r="D99" s="9"/>
      <c r="E99" s="9"/>
      <c r="F99" s="9"/>
      <c r="G99" s="9"/>
      <c r="H99" s="9"/>
      <c r="I99" s="9"/>
    </row>
    <row r="100" spans="1:9" x14ac:dyDescent="0.15">
      <c r="A100" s="9"/>
      <c r="B100" s="9"/>
      <c r="C100" s="9"/>
      <c r="D100" s="9"/>
      <c r="E100" s="9"/>
      <c r="F100" s="9"/>
      <c r="G100" s="9"/>
      <c r="H100" s="9"/>
      <c r="I100" s="9"/>
    </row>
    <row r="101" spans="1:9" x14ac:dyDescent="0.15">
      <c r="A101" s="9"/>
      <c r="B101" s="9"/>
      <c r="C101" s="9"/>
      <c r="D101" s="9"/>
      <c r="E101" s="9"/>
      <c r="F101" s="9"/>
      <c r="G101" s="9"/>
      <c r="H101" s="9"/>
      <c r="I101" s="9"/>
    </row>
    <row r="102" spans="1:9" x14ac:dyDescent="0.15">
      <c r="A102" s="9"/>
      <c r="B102" s="9"/>
      <c r="C102" s="9"/>
      <c r="D102" s="9"/>
      <c r="E102" s="9"/>
      <c r="F102" s="9"/>
      <c r="G102" s="9"/>
      <c r="H102" s="9"/>
      <c r="I102" s="9"/>
    </row>
    <row r="103" spans="1:9" x14ac:dyDescent="0.15">
      <c r="A103" s="9"/>
      <c r="B103" s="9"/>
      <c r="C103" s="9"/>
      <c r="D103" s="9"/>
      <c r="E103" s="9"/>
      <c r="F103" s="9"/>
      <c r="G103" s="9"/>
      <c r="H103" s="9"/>
      <c r="I103" s="9"/>
    </row>
    <row r="104" spans="1:9" x14ac:dyDescent="0.15">
      <c r="A104" s="9"/>
      <c r="B104" s="9"/>
      <c r="C104" s="9"/>
      <c r="D104" s="9"/>
      <c r="E104" s="9"/>
      <c r="F104" s="9"/>
      <c r="G104" s="9"/>
      <c r="H104" s="9"/>
      <c r="I104" s="9"/>
    </row>
    <row r="105" spans="1:9" x14ac:dyDescent="0.15">
      <c r="A105" s="9"/>
      <c r="B105" s="9"/>
      <c r="C105" s="9"/>
      <c r="D105" s="9"/>
      <c r="E105" s="9"/>
      <c r="F105" s="9"/>
      <c r="G105" s="9"/>
      <c r="H105" s="9"/>
      <c r="I105" s="9"/>
    </row>
    <row r="106" spans="1:9" x14ac:dyDescent="0.15">
      <c r="A106" s="9"/>
      <c r="B106" s="9"/>
      <c r="C106" s="9"/>
      <c r="D106" s="9"/>
      <c r="E106" s="9"/>
      <c r="F106" s="9"/>
      <c r="G106" s="9"/>
      <c r="H106" s="9"/>
      <c r="I106" s="9"/>
    </row>
    <row r="107" spans="1:9" x14ac:dyDescent="0.15">
      <c r="A107" s="9"/>
      <c r="B107" s="9"/>
      <c r="C107" s="9"/>
      <c r="D107" s="9"/>
      <c r="E107" s="9"/>
      <c r="F107" s="9"/>
      <c r="G107" s="9"/>
      <c r="H107" s="9"/>
      <c r="I107" s="9"/>
    </row>
    <row r="108" spans="1:9" x14ac:dyDescent="0.15">
      <c r="A108" s="9"/>
      <c r="B108" s="9"/>
      <c r="C108" s="9"/>
      <c r="D108" s="9"/>
      <c r="E108" s="9"/>
      <c r="F108" s="9"/>
      <c r="G108" s="9"/>
      <c r="H108" s="9"/>
      <c r="I108" s="9"/>
    </row>
    <row r="109" spans="1:9" x14ac:dyDescent="0.15">
      <c r="A109" s="9"/>
      <c r="B109" s="9"/>
      <c r="C109" s="9"/>
      <c r="D109" s="9"/>
      <c r="E109" s="9"/>
      <c r="F109" s="9"/>
      <c r="G109" s="9"/>
      <c r="H109" s="9"/>
      <c r="I109" s="9"/>
    </row>
    <row r="110" spans="1:9" x14ac:dyDescent="0.15">
      <c r="A110" s="9"/>
      <c r="B110" s="9"/>
      <c r="C110" s="9"/>
      <c r="D110" s="9"/>
      <c r="E110" s="9"/>
      <c r="F110" s="9"/>
      <c r="G110" s="9"/>
      <c r="H110" s="9"/>
      <c r="I110" s="9"/>
    </row>
    <row r="111" spans="1:9" x14ac:dyDescent="0.15">
      <c r="A111" s="9"/>
      <c r="B111" s="9"/>
      <c r="C111" s="9"/>
      <c r="D111" s="9"/>
      <c r="E111" s="9"/>
      <c r="F111" s="9"/>
      <c r="G111" s="9"/>
      <c r="H111" s="9"/>
      <c r="I111" s="9"/>
    </row>
    <row r="112" spans="1:9" x14ac:dyDescent="0.15">
      <c r="A112" s="9"/>
      <c r="B112" s="9"/>
      <c r="C112" s="9"/>
      <c r="D112" s="9"/>
      <c r="E112" s="9"/>
      <c r="F112" s="9"/>
      <c r="G112" s="9"/>
      <c r="H112" s="9"/>
      <c r="I112" s="9"/>
    </row>
    <row r="113" spans="1:9" x14ac:dyDescent="0.15">
      <c r="A113" s="9"/>
      <c r="B113" s="9"/>
      <c r="C113" s="9"/>
      <c r="D113" s="9"/>
      <c r="E113" s="9"/>
      <c r="F113" s="9"/>
      <c r="G113" s="9"/>
      <c r="H113" s="9"/>
      <c r="I113" s="9"/>
    </row>
    <row r="114" spans="1:9" x14ac:dyDescent="0.15">
      <c r="A114" s="9"/>
      <c r="B114" s="9"/>
      <c r="C114" s="9"/>
      <c r="D114" s="9"/>
      <c r="E114" s="9"/>
      <c r="F114" s="9"/>
      <c r="G114" s="9"/>
      <c r="H114" s="9"/>
      <c r="I114" s="9"/>
    </row>
    <row r="115" spans="1:9" x14ac:dyDescent="0.15">
      <c r="A115" s="9"/>
      <c r="B115" s="9"/>
      <c r="C115" s="9"/>
      <c r="D115" s="9"/>
      <c r="E115" s="9"/>
      <c r="F115" s="9"/>
      <c r="G115" s="9"/>
      <c r="H115" s="9"/>
      <c r="I115" s="9"/>
    </row>
    <row r="116" spans="1:9" x14ac:dyDescent="0.15">
      <c r="A116" s="9"/>
      <c r="B116" s="9"/>
      <c r="C116" s="9"/>
      <c r="D116" s="9"/>
      <c r="E116" s="9"/>
      <c r="F116" s="9"/>
      <c r="G116" s="9"/>
      <c r="H116" s="9"/>
      <c r="I116" s="9"/>
    </row>
    <row r="117" spans="1:9" x14ac:dyDescent="0.15">
      <c r="A117" s="9"/>
      <c r="B117" s="9"/>
      <c r="C117" s="9"/>
      <c r="D117" s="9"/>
      <c r="E117" s="9"/>
      <c r="F117" s="9"/>
      <c r="G117" s="9"/>
      <c r="H117" s="9"/>
      <c r="I117" s="9"/>
    </row>
    <row r="118" spans="1:9" x14ac:dyDescent="0.15">
      <c r="A118" s="9"/>
      <c r="B118" s="9"/>
      <c r="C118" s="9"/>
      <c r="D118" s="9"/>
      <c r="E118" s="9"/>
      <c r="F118" s="9"/>
      <c r="G118" s="9"/>
      <c r="H118" s="9"/>
      <c r="I118" s="9"/>
    </row>
    <row r="119" spans="1:9" x14ac:dyDescent="0.15">
      <c r="A119" s="9"/>
      <c r="B119" s="9"/>
      <c r="C119" s="9"/>
      <c r="D119" s="9"/>
      <c r="E119" s="9"/>
      <c r="F119" s="9"/>
      <c r="G119" s="9"/>
      <c r="H119" s="9"/>
      <c r="I119" s="9"/>
    </row>
    <row r="120" spans="1:9" x14ac:dyDescent="0.15">
      <c r="A120" s="9"/>
      <c r="B120" s="9"/>
      <c r="C120" s="9"/>
      <c r="D120" s="9"/>
      <c r="E120" s="9"/>
      <c r="F120" s="9"/>
      <c r="G120" s="9"/>
      <c r="H120" s="9"/>
      <c r="I120" s="9"/>
    </row>
    <row r="121" spans="1:9" x14ac:dyDescent="0.15">
      <c r="A121" s="9"/>
      <c r="B121" s="9"/>
      <c r="C121" s="9"/>
      <c r="D121" s="9"/>
      <c r="E121" s="9"/>
      <c r="F121" s="9"/>
      <c r="G121" s="9"/>
      <c r="H121" s="9"/>
      <c r="I121" s="9"/>
    </row>
    <row r="122" spans="1:9" x14ac:dyDescent="0.15">
      <c r="A122" s="9"/>
      <c r="B122" s="9"/>
      <c r="C122" s="9"/>
      <c r="D122" s="9"/>
      <c r="E122" s="9"/>
      <c r="F122" s="9"/>
      <c r="G122" s="9"/>
      <c r="H122" s="9"/>
      <c r="I122" s="9"/>
    </row>
    <row r="123" spans="1:9" x14ac:dyDescent="0.15">
      <c r="A123" s="9"/>
      <c r="B123" s="9"/>
      <c r="C123" s="9"/>
      <c r="D123" s="9"/>
      <c r="E123" s="9"/>
      <c r="F123" s="9"/>
      <c r="G123" s="9"/>
      <c r="H123" s="9"/>
      <c r="I123" s="9"/>
    </row>
    <row r="124" spans="1:9" x14ac:dyDescent="0.15">
      <c r="A124" s="9"/>
      <c r="B124" s="9"/>
      <c r="C124" s="9"/>
      <c r="D124" s="9"/>
      <c r="E124" s="9"/>
      <c r="F124" s="9"/>
      <c r="G124" s="9"/>
      <c r="H124" s="9"/>
      <c r="I124" s="9"/>
    </row>
    <row r="125" spans="1:9" x14ac:dyDescent="0.15">
      <c r="A125" s="9"/>
      <c r="B125" s="9"/>
      <c r="C125" s="9"/>
      <c r="D125" s="9"/>
      <c r="E125" s="9"/>
      <c r="F125" s="9"/>
      <c r="G125" s="9"/>
      <c r="H125" s="9"/>
      <c r="I125" s="9"/>
    </row>
    <row r="126" spans="1:9" x14ac:dyDescent="0.15">
      <c r="A126" s="9"/>
      <c r="B126" s="9"/>
      <c r="C126" s="9"/>
      <c r="D126" s="9"/>
      <c r="E126" s="9"/>
      <c r="F126" s="9"/>
      <c r="G126" s="9"/>
      <c r="H126" s="9"/>
      <c r="I126" s="9"/>
    </row>
    <row r="127" spans="1:9" x14ac:dyDescent="0.15">
      <c r="A127" s="9"/>
      <c r="B127" s="9"/>
      <c r="C127" s="9"/>
      <c r="D127" s="9"/>
      <c r="E127" s="9"/>
      <c r="F127" s="9"/>
      <c r="G127" s="9"/>
      <c r="H127" s="9"/>
      <c r="I127" s="9"/>
    </row>
    <row r="128" spans="1:9" x14ac:dyDescent="0.15">
      <c r="A128" s="9"/>
      <c r="B128" s="9"/>
      <c r="C128" s="9"/>
      <c r="D128" s="9"/>
      <c r="E128" s="9"/>
      <c r="F128" s="9"/>
      <c r="G128" s="9"/>
      <c r="H128" s="9"/>
      <c r="I128" s="9"/>
    </row>
    <row r="129" spans="1:9" x14ac:dyDescent="0.15">
      <c r="A129" s="9"/>
      <c r="B129" s="9"/>
      <c r="C129" s="9"/>
      <c r="D129" s="9"/>
      <c r="E129" s="9"/>
      <c r="F129" s="9"/>
      <c r="G129" s="9"/>
      <c r="H129" s="9"/>
      <c r="I129" s="9"/>
    </row>
    <row r="130" spans="1:9" x14ac:dyDescent="0.15">
      <c r="A130" s="9"/>
      <c r="B130" s="9"/>
      <c r="C130" s="9"/>
      <c r="D130" s="9"/>
      <c r="E130" s="9"/>
      <c r="F130" s="9"/>
      <c r="G130" s="9"/>
      <c r="H130" s="9"/>
      <c r="I130" s="9"/>
    </row>
    <row r="131" spans="1:9" x14ac:dyDescent="0.15">
      <c r="A131" s="9"/>
      <c r="B131" s="9"/>
      <c r="C131" s="9"/>
      <c r="D131" s="9"/>
      <c r="E131" s="9"/>
      <c r="F131" s="9"/>
      <c r="G131" s="9"/>
      <c r="H131" s="9"/>
      <c r="I131" s="9"/>
    </row>
    <row r="132" spans="1:9" x14ac:dyDescent="0.15">
      <c r="A132" s="9"/>
      <c r="B132" s="9"/>
      <c r="C132" s="9"/>
      <c r="D132" s="9"/>
      <c r="E132" s="9"/>
      <c r="F132" s="9"/>
      <c r="G132" s="9"/>
      <c r="H132" s="9"/>
      <c r="I132" s="9"/>
    </row>
    <row r="133" spans="1:9" x14ac:dyDescent="0.15">
      <c r="A133" s="9"/>
      <c r="B133" s="9"/>
      <c r="C133" s="9"/>
      <c r="D133" s="9"/>
      <c r="E133" s="9"/>
      <c r="F133" s="9"/>
      <c r="G133" s="9"/>
      <c r="H133" s="9"/>
      <c r="I133" s="9"/>
    </row>
    <row r="134" spans="1:9" x14ac:dyDescent="0.15">
      <c r="A134" s="9"/>
      <c r="B134" s="9"/>
      <c r="C134" s="9"/>
      <c r="D134" s="9"/>
      <c r="E134" s="9"/>
      <c r="F134" s="9"/>
      <c r="G134" s="9"/>
      <c r="H134" s="9"/>
      <c r="I134" s="9"/>
    </row>
    <row r="135" spans="1:9" x14ac:dyDescent="0.15">
      <c r="A135" s="9"/>
      <c r="B135" s="9"/>
      <c r="C135" s="9"/>
      <c r="D135" s="9"/>
      <c r="E135" s="9"/>
      <c r="F135" s="9"/>
      <c r="G135" s="9"/>
      <c r="H135" s="9"/>
      <c r="I135" s="9"/>
    </row>
    <row r="136" spans="1:9" x14ac:dyDescent="0.15">
      <c r="A136" s="9"/>
      <c r="B136" s="9"/>
      <c r="C136" s="9"/>
      <c r="D136" s="9"/>
      <c r="E136" s="9"/>
      <c r="F136" s="9"/>
      <c r="G136" s="9"/>
      <c r="H136" s="9"/>
      <c r="I136" s="9"/>
    </row>
    <row r="137" spans="1:9" x14ac:dyDescent="0.15">
      <c r="A137" s="9"/>
      <c r="B137" s="9"/>
      <c r="C137" s="9"/>
      <c r="D137" s="9"/>
      <c r="E137" s="9"/>
      <c r="F137" s="9"/>
      <c r="G137" s="9"/>
      <c r="H137" s="9"/>
      <c r="I137" s="9"/>
    </row>
    <row r="138" spans="1:9" x14ac:dyDescent="0.15">
      <c r="A138" s="9"/>
      <c r="B138" s="9"/>
      <c r="C138" s="9"/>
      <c r="D138" s="9"/>
      <c r="E138" s="9"/>
      <c r="F138" s="9"/>
      <c r="G138" s="9"/>
      <c r="H138" s="9"/>
      <c r="I138" s="9"/>
    </row>
    <row r="139" spans="1:9" x14ac:dyDescent="0.15">
      <c r="A139" s="9"/>
      <c r="B139" s="9"/>
      <c r="C139" s="9"/>
      <c r="D139" s="9"/>
      <c r="E139" s="9"/>
      <c r="F139" s="9"/>
      <c r="G139" s="9"/>
      <c r="H139" s="9"/>
      <c r="I139" s="9"/>
    </row>
    <row r="140" spans="1:9" x14ac:dyDescent="0.15">
      <c r="A140" s="9"/>
      <c r="B140" s="9"/>
      <c r="C140" s="9"/>
      <c r="D140" s="9"/>
      <c r="E140" s="9"/>
      <c r="F140" s="9"/>
      <c r="G140" s="9"/>
      <c r="H140" s="9"/>
      <c r="I140" s="9"/>
    </row>
    <row r="141" spans="1:9" x14ac:dyDescent="0.15">
      <c r="A141" s="9"/>
      <c r="B141" s="9"/>
      <c r="C141" s="9"/>
      <c r="D141" s="9"/>
      <c r="E141" s="9"/>
      <c r="F141" s="9"/>
      <c r="G141" s="9"/>
      <c r="H141" s="9"/>
      <c r="I141" s="9"/>
    </row>
    <row r="142" spans="1:9" x14ac:dyDescent="0.15">
      <c r="A142" s="9"/>
      <c r="B142" s="9"/>
      <c r="C142" s="9"/>
      <c r="D142" s="9"/>
      <c r="E142" s="9"/>
      <c r="F142" s="9"/>
      <c r="G142" s="9"/>
      <c r="H142" s="9"/>
      <c r="I142" s="9"/>
    </row>
    <row r="143" spans="1:9" x14ac:dyDescent="0.15">
      <c r="A143" s="9"/>
      <c r="B143" s="9"/>
      <c r="C143" s="9"/>
      <c r="D143" s="9"/>
      <c r="E143" s="9"/>
      <c r="F143" s="9"/>
      <c r="G143" s="9"/>
      <c r="H143" s="9"/>
      <c r="I143" s="9"/>
    </row>
    <row r="144" spans="1:9" x14ac:dyDescent="0.15">
      <c r="A144" s="9"/>
      <c r="B144" s="9"/>
      <c r="C144" s="9"/>
      <c r="D144" s="9"/>
      <c r="E144" s="9"/>
      <c r="F144" s="9"/>
      <c r="G144" s="9"/>
      <c r="H144" s="9"/>
      <c r="I144" s="9"/>
    </row>
    <row r="145" spans="1:9" x14ac:dyDescent="0.15">
      <c r="A145" s="9"/>
      <c r="B145" s="9"/>
      <c r="C145" s="9"/>
      <c r="D145" s="9"/>
      <c r="E145" s="9"/>
      <c r="F145" s="9"/>
      <c r="G145" s="9"/>
      <c r="H145" s="9"/>
      <c r="I145" s="9"/>
    </row>
    <row r="146" spans="1:9" x14ac:dyDescent="0.15">
      <c r="A146" s="9"/>
      <c r="B146" s="9"/>
      <c r="C146" s="9"/>
      <c r="D146" s="9"/>
      <c r="E146" s="9"/>
      <c r="F146" s="9"/>
      <c r="G146" s="9"/>
      <c r="H146" s="9"/>
      <c r="I146" s="9"/>
    </row>
    <row r="147" spans="1:9" x14ac:dyDescent="0.15">
      <c r="A147" s="9"/>
      <c r="B147" s="9"/>
      <c r="C147" s="9"/>
      <c r="D147" s="9"/>
      <c r="E147" s="9"/>
      <c r="F147" s="9"/>
      <c r="G147" s="9"/>
      <c r="H147" s="9"/>
      <c r="I147" s="9"/>
    </row>
    <row r="148" spans="1:9" x14ac:dyDescent="0.15">
      <c r="A148" s="9"/>
      <c r="B148" s="9"/>
      <c r="C148" s="9"/>
      <c r="D148" s="9"/>
      <c r="E148" s="9"/>
      <c r="F148" s="9"/>
      <c r="G148" s="9"/>
      <c r="H148" s="9"/>
      <c r="I148" s="9"/>
    </row>
    <row r="149" spans="1:9" x14ac:dyDescent="0.15">
      <c r="A149" s="9"/>
      <c r="B149" s="9"/>
      <c r="C149" s="9"/>
      <c r="D149" s="9"/>
      <c r="E149" s="9"/>
      <c r="F149" s="9"/>
      <c r="G149" s="9"/>
      <c r="H149" s="9"/>
      <c r="I149" s="9"/>
    </row>
    <row r="150" spans="1:9" x14ac:dyDescent="0.15">
      <c r="A150" s="9"/>
      <c r="B150" s="9"/>
      <c r="C150" s="9"/>
      <c r="D150" s="9"/>
      <c r="E150" s="9"/>
      <c r="F150" s="9"/>
      <c r="G150" s="9"/>
      <c r="H150" s="9"/>
      <c r="I150" s="9"/>
    </row>
    <row r="151" spans="1:9" x14ac:dyDescent="0.15">
      <c r="A151" s="9"/>
      <c r="B151" s="9"/>
      <c r="C151" s="9"/>
      <c r="D151" s="9"/>
      <c r="E151" s="9"/>
      <c r="F151" s="9"/>
      <c r="G151" s="9"/>
      <c r="H151" s="9"/>
      <c r="I151" s="9"/>
    </row>
    <row r="152" spans="1:9" x14ac:dyDescent="0.15">
      <c r="A152" s="9"/>
      <c r="B152" s="9"/>
      <c r="C152" s="9"/>
      <c r="D152" s="9"/>
      <c r="E152" s="9"/>
      <c r="F152" s="9"/>
      <c r="G152" s="9"/>
      <c r="H152" s="9"/>
      <c r="I152" s="9"/>
    </row>
    <row r="153" spans="1:9" x14ac:dyDescent="0.15">
      <c r="A153" s="9"/>
      <c r="B153" s="9"/>
      <c r="C153" s="9"/>
      <c r="D153" s="9"/>
      <c r="E153" s="9"/>
      <c r="F153" s="9"/>
      <c r="G153" s="9"/>
      <c r="H153" s="9"/>
      <c r="I153" s="9"/>
    </row>
    <row r="154" spans="1:9" x14ac:dyDescent="0.15">
      <c r="A154" s="9"/>
      <c r="B154" s="9"/>
      <c r="C154" s="9"/>
      <c r="D154" s="9"/>
      <c r="E154" s="9"/>
      <c r="F154" s="9"/>
      <c r="G154" s="9"/>
      <c r="H154" s="9"/>
      <c r="I154" s="9"/>
    </row>
    <row r="155" spans="1:9" x14ac:dyDescent="0.15">
      <c r="A155" s="9"/>
      <c r="B155" s="9"/>
      <c r="C155" s="9"/>
      <c r="D155" s="9"/>
      <c r="E155" s="9"/>
      <c r="F155" s="9"/>
      <c r="G155" s="9"/>
      <c r="H155" s="9"/>
      <c r="I155" s="9"/>
    </row>
    <row r="156" spans="1:9" x14ac:dyDescent="0.15">
      <c r="A156" s="9"/>
      <c r="B156" s="9"/>
      <c r="C156" s="9"/>
      <c r="D156" s="9"/>
      <c r="E156" s="9"/>
      <c r="F156" s="9"/>
      <c r="G156" s="9"/>
      <c r="H156" s="9"/>
      <c r="I156" s="9"/>
    </row>
    <row r="157" spans="1:9" x14ac:dyDescent="0.15">
      <c r="A157" s="9"/>
      <c r="B157" s="9"/>
      <c r="C157" s="9"/>
      <c r="D157" s="9"/>
      <c r="E157" s="9"/>
      <c r="F157" s="9"/>
      <c r="G157" s="9"/>
      <c r="H157" s="9"/>
      <c r="I157" s="9"/>
    </row>
    <row r="158" spans="1:9" x14ac:dyDescent="0.15">
      <c r="A158" s="9"/>
      <c r="B158" s="9"/>
      <c r="C158" s="9"/>
      <c r="D158" s="9"/>
      <c r="E158" s="9"/>
      <c r="F158" s="9"/>
      <c r="G158" s="9"/>
      <c r="H158" s="9"/>
      <c r="I158" s="9"/>
    </row>
    <row r="159" spans="1:9" x14ac:dyDescent="0.15">
      <c r="A159" s="9"/>
      <c r="B159" s="9"/>
      <c r="C159" s="9"/>
      <c r="D159" s="9"/>
      <c r="E159" s="9"/>
      <c r="F159" s="9"/>
      <c r="G159" s="9"/>
      <c r="H159" s="9"/>
      <c r="I159" s="9"/>
    </row>
    <row r="160" spans="1:9" x14ac:dyDescent="0.15">
      <c r="A160" s="9"/>
      <c r="B160" s="9"/>
      <c r="C160" s="9"/>
      <c r="D160" s="9"/>
      <c r="E160" s="9"/>
      <c r="F160" s="9"/>
      <c r="G160" s="9"/>
      <c r="H160" s="9"/>
      <c r="I160" s="9"/>
    </row>
    <row r="161" spans="1:9" x14ac:dyDescent="0.15">
      <c r="A161" s="9"/>
      <c r="B161" s="9"/>
      <c r="C161" s="9"/>
      <c r="D161" s="9"/>
      <c r="E161" s="9"/>
      <c r="F161" s="9"/>
      <c r="G161" s="9"/>
      <c r="H161" s="9"/>
      <c r="I161" s="9"/>
    </row>
    <row r="162" spans="1:9" x14ac:dyDescent="0.15">
      <c r="A162" s="9"/>
      <c r="B162" s="9"/>
      <c r="C162" s="9"/>
      <c r="D162" s="9"/>
      <c r="E162" s="9"/>
      <c r="F162" s="9"/>
      <c r="G162" s="9"/>
      <c r="H162" s="9"/>
      <c r="I162" s="9"/>
    </row>
    <row r="163" spans="1:9" x14ac:dyDescent="0.15">
      <c r="A163" s="9"/>
      <c r="B163" s="9"/>
      <c r="C163" s="9"/>
      <c r="D163" s="9"/>
      <c r="E163" s="9"/>
      <c r="F163" s="9"/>
      <c r="G163" s="9"/>
      <c r="H163" s="9"/>
      <c r="I163" s="9"/>
    </row>
    <row r="164" spans="1:9" x14ac:dyDescent="0.15">
      <c r="A164" s="9"/>
      <c r="B164" s="9"/>
      <c r="C164" s="9"/>
      <c r="D164" s="9"/>
      <c r="E164" s="9"/>
      <c r="F164" s="9"/>
      <c r="G164" s="9"/>
      <c r="H164" s="9"/>
      <c r="I164" s="9"/>
    </row>
    <row r="165" spans="1:9" x14ac:dyDescent="0.15">
      <c r="A165" s="9"/>
      <c r="B165" s="9"/>
      <c r="C165" s="9"/>
      <c r="D165" s="9"/>
      <c r="E165" s="9"/>
      <c r="F165" s="9"/>
      <c r="G165" s="9"/>
      <c r="H165" s="9"/>
      <c r="I165" s="9"/>
    </row>
    <row r="166" spans="1:9" x14ac:dyDescent="0.15">
      <c r="A166" s="9"/>
      <c r="B166" s="9"/>
      <c r="C166" s="9"/>
      <c r="D166" s="9"/>
      <c r="E166" s="9"/>
      <c r="F166" s="9"/>
      <c r="G166" s="9"/>
      <c r="H166" s="9"/>
      <c r="I166" s="9"/>
    </row>
    <row r="167" spans="1:9" x14ac:dyDescent="0.15">
      <c r="A167" s="9"/>
      <c r="B167" s="9"/>
      <c r="C167" s="9"/>
      <c r="D167" s="9"/>
      <c r="E167" s="9"/>
      <c r="F167" s="9"/>
      <c r="G167" s="9"/>
      <c r="H167" s="9"/>
      <c r="I167" s="9"/>
    </row>
    <row r="168" spans="1:9" x14ac:dyDescent="0.15">
      <c r="A168" s="9"/>
      <c r="B168" s="9"/>
      <c r="C168" s="9"/>
      <c r="D168" s="9"/>
      <c r="E168" s="9"/>
      <c r="F168" s="9"/>
      <c r="G168" s="9"/>
      <c r="H168" s="9"/>
      <c r="I168" s="9"/>
    </row>
    <row r="169" spans="1:9" x14ac:dyDescent="0.15">
      <c r="A169" s="9"/>
      <c r="B169" s="9"/>
      <c r="C169" s="9"/>
      <c r="D169" s="9"/>
      <c r="E169" s="9"/>
      <c r="F169" s="9"/>
      <c r="G169" s="9"/>
      <c r="H169" s="9"/>
      <c r="I169" s="9"/>
    </row>
    <row r="170" spans="1:9" x14ac:dyDescent="0.15">
      <c r="A170" s="9"/>
      <c r="B170" s="9"/>
      <c r="C170" s="9"/>
      <c r="D170" s="9"/>
      <c r="E170" s="9"/>
      <c r="F170" s="9"/>
      <c r="G170" s="9"/>
      <c r="H170" s="9"/>
      <c r="I170" s="9"/>
    </row>
    <row r="171" spans="1:9" x14ac:dyDescent="0.15">
      <c r="A171" s="9"/>
      <c r="B171" s="9"/>
      <c r="C171" s="9"/>
      <c r="D171" s="9"/>
      <c r="E171" s="9"/>
      <c r="F171" s="9"/>
      <c r="G171" s="9"/>
      <c r="H171" s="9"/>
      <c r="I171" s="9"/>
    </row>
    <row r="172" spans="1:9" x14ac:dyDescent="0.15">
      <c r="A172" s="9"/>
      <c r="B172" s="9"/>
      <c r="C172" s="9"/>
      <c r="D172" s="9"/>
      <c r="E172" s="9"/>
      <c r="F172" s="9"/>
      <c r="G172" s="9"/>
      <c r="H172" s="9"/>
      <c r="I172" s="9"/>
    </row>
    <row r="173" spans="1:9" x14ac:dyDescent="0.15">
      <c r="A173" s="9"/>
      <c r="B173" s="9"/>
      <c r="C173" s="9"/>
      <c r="D173" s="9"/>
      <c r="E173" s="9"/>
      <c r="F173" s="9"/>
      <c r="G173" s="9"/>
      <c r="H173" s="9"/>
      <c r="I173" s="9"/>
    </row>
    <row r="174" spans="1:9" x14ac:dyDescent="0.15">
      <c r="A174" s="9"/>
      <c r="B174" s="9"/>
      <c r="C174" s="9"/>
      <c r="D174" s="9"/>
      <c r="E174" s="9"/>
      <c r="F174" s="9"/>
      <c r="G174" s="9"/>
      <c r="H174" s="9"/>
      <c r="I174" s="9"/>
    </row>
    <row r="175" spans="1:9" x14ac:dyDescent="0.15">
      <c r="A175" s="9"/>
      <c r="B175" s="9"/>
      <c r="C175" s="9"/>
      <c r="D175" s="9"/>
      <c r="E175" s="9"/>
      <c r="F175" s="9"/>
      <c r="G175" s="9"/>
      <c r="H175" s="9"/>
      <c r="I175" s="9"/>
    </row>
    <row r="176" spans="1:9" x14ac:dyDescent="0.15">
      <c r="A176" s="9"/>
      <c r="B176" s="9"/>
      <c r="C176" s="9"/>
      <c r="D176" s="9"/>
      <c r="E176" s="9"/>
      <c r="F176" s="9"/>
      <c r="G176" s="9"/>
      <c r="H176" s="9"/>
      <c r="I176" s="9"/>
    </row>
    <row r="177" spans="1:9" x14ac:dyDescent="0.15">
      <c r="A177" s="9"/>
      <c r="B177" s="9"/>
      <c r="C177" s="9"/>
      <c r="D177" s="9"/>
      <c r="E177" s="9"/>
      <c r="F177" s="9"/>
      <c r="G177" s="9"/>
      <c r="H177" s="9"/>
      <c r="I177" s="9"/>
    </row>
    <row r="178" spans="1:9" x14ac:dyDescent="0.15">
      <c r="A178" s="9"/>
      <c r="B178" s="9"/>
      <c r="C178" s="9"/>
      <c r="D178" s="9"/>
      <c r="E178" s="9"/>
      <c r="F178" s="9"/>
      <c r="G178" s="9"/>
      <c r="H178" s="9"/>
      <c r="I178" s="9"/>
    </row>
    <row r="179" spans="1:9" x14ac:dyDescent="0.15">
      <c r="A179" s="9"/>
      <c r="B179" s="9"/>
      <c r="C179" s="9"/>
      <c r="D179" s="9"/>
      <c r="E179" s="9"/>
      <c r="F179" s="9"/>
      <c r="G179" s="9"/>
      <c r="H179" s="9"/>
      <c r="I179" s="9"/>
    </row>
    <row r="180" spans="1:9" x14ac:dyDescent="0.15">
      <c r="A180" s="9"/>
      <c r="B180" s="9"/>
      <c r="C180" s="9"/>
      <c r="D180" s="9"/>
      <c r="E180" s="9"/>
      <c r="F180" s="9"/>
      <c r="G180" s="9"/>
      <c r="H180" s="9"/>
      <c r="I180" s="9"/>
    </row>
    <row r="181" spans="1:9" x14ac:dyDescent="0.15">
      <c r="A181" s="9"/>
      <c r="B181" s="9"/>
      <c r="C181" s="9"/>
      <c r="D181" s="9"/>
      <c r="E181" s="9"/>
      <c r="F181" s="9"/>
      <c r="G181" s="9"/>
      <c r="H181" s="9"/>
      <c r="I181" s="9"/>
    </row>
    <row r="182" spans="1:9" x14ac:dyDescent="0.15">
      <c r="A182" s="9"/>
      <c r="B182" s="9"/>
      <c r="C182" s="9"/>
      <c r="D182" s="9"/>
      <c r="E182" s="9"/>
      <c r="F182" s="9"/>
      <c r="G182" s="9"/>
      <c r="H182" s="9"/>
      <c r="I182" s="9"/>
    </row>
    <row r="183" spans="1:9" x14ac:dyDescent="0.15">
      <c r="A183" s="9"/>
      <c r="B183" s="9"/>
      <c r="C183" s="9"/>
      <c r="D183" s="9"/>
      <c r="E183" s="9"/>
      <c r="F183" s="9"/>
      <c r="G183" s="9"/>
      <c r="H183" s="9"/>
      <c r="I183" s="9"/>
    </row>
    <row r="184" spans="1:9" x14ac:dyDescent="0.15">
      <c r="A184" s="9"/>
      <c r="B184" s="9"/>
      <c r="C184" s="9"/>
      <c r="D184" s="9"/>
      <c r="E184" s="9"/>
      <c r="F184" s="9"/>
      <c r="G184" s="9"/>
      <c r="H184" s="9"/>
      <c r="I184" s="9"/>
    </row>
    <row r="185" spans="1:9" x14ac:dyDescent="0.15">
      <c r="A185" s="9"/>
      <c r="B185" s="9"/>
      <c r="C185" s="9"/>
      <c r="D185" s="9"/>
      <c r="E185" s="9"/>
      <c r="F185" s="9"/>
      <c r="G185" s="9"/>
      <c r="H185" s="9"/>
      <c r="I185" s="9"/>
    </row>
    <row r="186" spans="1:9" x14ac:dyDescent="0.15">
      <c r="A186" s="9"/>
      <c r="B186" s="9"/>
      <c r="C186" s="9"/>
      <c r="D186" s="9"/>
      <c r="E186" s="9"/>
      <c r="F186" s="9"/>
      <c r="G186" s="9"/>
      <c r="H186" s="9"/>
      <c r="I186" s="9"/>
    </row>
    <row r="187" spans="1:9" x14ac:dyDescent="0.15">
      <c r="A187" s="9"/>
      <c r="B187" s="9"/>
      <c r="C187" s="9"/>
      <c r="D187" s="9"/>
      <c r="E187" s="9"/>
      <c r="F187" s="9"/>
      <c r="G187" s="9"/>
      <c r="H187" s="9"/>
      <c r="I187" s="9"/>
    </row>
    <row r="188" spans="1:9" x14ac:dyDescent="0.15">
      <c r="A188" s="9"/>
      <c r="B188" s="9"/>
      <c r="C188" s="9"/>
      <c r="D188" s="9"/>
      <c r="E188" s="9"/>
      <c r="F188" s="9"/>
      <c r="G188" s="9"/>
      <c r="H188" s="9"/>
      <c r="I188" s="9"/>
    </row>
    <row r="189" spans="1:9" x14ac:dyDescent="0.15">
      <c r="A189" s="9"/>
      <c r="B189" s="9"/>
      <c r="C189" s="9"/>
      <c r="D189" s="9"/>
      <c r="E189" s="9"/>
      <c r="F189" s="9"/>
      <c r="G189" s="9"/>
      <c r="H189" s="9"/>
      <c r="I189" s="9"/>
    </row>
    <row r="190" spans="1:9" x14ac:dyDescent="0.15">
      <c r="A190" s="9"/>
      <c r="B190" s="9"/>
      <c r="C190" s="9"/>
      <c r="D190" s="9"/>
      <c r="E190" s="9"/>
      <c r="F190" s="9"/>
      <c r="G190" s="9"/>
      <c r="H190" s="9"/>
      <c r="I190" s="9"/>
    </row>
    <row r="191" spans="1:9" x14ac:dyDescent="0.15">
      <c r="A191" s="9"/>
      <c r="B191" s="9"/>
      <c r="C191" s="9"/>
      <c r="D191" s="9"/>
      <c r="E191" s="9"/>
      <c r="F191" s="9"/>
      <c r="G191" s="9"/>
      <c r="H191" s="9"/>
      <c r="I191" s="9"/>
    </row>
    <row r="192" spans="1:9" x14ac:dyDescent="0.15">
      <c r="A192" s="9"/>
      <c r="B192" s="9"/>
      <c r="C192" s="9"/>
      <c r="D192" s="9"/>
      <c r="E192" s="9"/>
      <c r="F192" s="9"/>
      <c r="G192" s="9"/>
      <c r="H192" s="9"/>
      <c r="I192" s="9"/>
    </row>
    <row r="193" spans="1:9" x14ac:dyDescent="0.15">
      <c r="A193" s="9"/>
      <c r="B193" s="9"/>
      <c r="C193" s="9"/>
      <c r="D193" s="9"/>
      <c r="E193" s="9"/>
      <c r="F193" s="9"/>
      <c r="G193" s="9"/>
      <c r="H193" s="9"/>
      <c r="I193" s="9"/>
    </row>
    <row r="194" spans="1:9" x14ac:dyDescent="0.15">
      <c r="A194" s="9"/>
      <c r="B194" s="9"/>
      <c r="C194" s="9"/>
      <c r="D194" s="9"/>
      <c r="E194" s="9"/>
      <c r="F194" s="9"/>
      <c r="G194" s="9"/>
      <c r="H194" s="9"/>
      <c r="I194" s="9"/>
    </row>
    <row r="195" spans="1:9" x14ac:dyDescent="0.15">
      <c r="A195" s="9"/>
      <c r="B195" s="9"/>
      <c r="C195" s="9"/>
      <c r="D195" s="9"/>
      <c r="E195" s="9"/>
      <c r="F195" s="9"/>
      <c r="G195" s="9"/>
      <c r="H195" s="9"/>
      <c r="I195" s="9"/>
    </row>
    <row r="196" spans="1:9" x14ac:dyDescent="0.15">
      <c r="A196" s="9"/>
      <c r="B196" s="9"/>
      <c r="C196" s="9"/>
      <c r="D196" s="9"/>
      <c r="E196" s="9"/>
      <c r="F196" s="9"/>
      <c r="G196" s="9"/>
      <c r="H196" s="9"/>
      <c r="I196" s="9"/>
    </row>
    <row r="197" spans="1:9" x14ac:dyDescent="0.15">
      <c r="A197" s="9"/>
      <c r="B197" s="9"/>
      <c r="C197" s="9"/>
      <c r="D197" s="9"/>
      <c r="E197" s="9"/>
      <c r="F197" s="9"/>
      <c r="G197" s="9"/>
      <c r="H197" s="9"/>
      <c r="I197" s="9"/>
    </row>
    <row r="198" spans="1:9" x14ac:dyDescent="0.15">
      <c r="A198" s="9"/>
      <c r="B198" s="9"/>
      <c r="C198" s="9"/>
      <c r="D198" s="9"/>
      <c r="E198" s="9"/>
      <c r="F198" s="9"/>
      <c r="G198" s="9"/>
      <c r="H198" s="9"/>
      <c r="I198" s="9"/>
    </row>
    <row r="199" spans="1:9" x14ac:dyDescent="0.15">
      <c r="A199" s="9"/>
      <c r="B199" s="9"/>
      <c r="C199" s="9"/>
      <c r="D199" s="9"/>
      <c r="E199" s="9"/>
      <c r="F199" s="9"/>
      <c r="G199" s="9"/>
      <c r="H199" s="9"/>
      <c r="I199" s="9"/>
    </row>
    <row r="200" spans="1:9" x14ac:dyDescent="0.15">
      <c r="A200" s="9"/>
      <c r="B200" s="9"/>
      <c r="C200" s="9"/>
      <c r="D200" s="9"/>
      <c r="E200" s="9"/>
      <c r="F200" s="9"/>
      <c r="G200" s="9"/>
      <c r="H200" s="9"/>
      <c r="I200" s="9"/>
    </row>
    <row r="201" spans="1:9" x14ac:dyDescent="0.15">
      <c r="A201" s="9"/>
      <c r="B201" s="9"/>
      <c r="C201" s="9"/>
      <c r="D201" s="9"/>
      <c r="E201" s="9"/>
      <c r="F201" s="9"/>
      <c r="G201" s="9"/>
      <c r="H201" s="9"/>
      <c r="I201" s="9"/>
    </row>
    <row r="202" spans="1:9" x14ac:dyDescent="0.15">
      <c r="A202" s="9"/>
      <c r="B202" s="9"/>
      <c r="C202" s="9"/>
      <c r="D202" s="9"/>
      <c r="E202" s="9"/>
      <c r="F202" s="9"/>
      <c r="G202" s="9"/>
      <c r="H202" s="9"/>
      <c r="I202" s="9"/>
    </row>
    <row r="203" spans="1:9" x14ac:dyDescent="0.15">
      <c r="A203" s="9"/>
      <c r="B203" s="9"/>
      <c r="C203" s="9"/>
      <c r="D203" s="9"/>
      <c r="E203" s="9"/>
      <c r="F203" s="9"/>
      <c r="G203" s="9"/>
      <c r="H203" s="9"/>
      <c r="I203" s="9"/>
    </row>
    <row r="204" spans="1:9" x14ac:dyDescent="0.15">
      <c r="A204" s="9"/>
      <c r="B204" s="9"/>
      <c r="C204" s="9"/>
      <c r="D204" s="9"/>
      <c r="E204" s="9"/>
      <c r="F204" s="9"/>
      <c r="G204" s="9"/>
      <c r="H204" s="9"/>
      <c r="I204" s="9"/>
    </row>
    <row r="205" spans="1:9" x14ac:dyDescent="0.15">
      <c r="A205" s="9"/>
      <c r="B205" s="9"/>
      <c r="C205" s="9"/>
      <c r="D205" s="9"/>
      <c r="E205" s="9"/>
      <c r="F205" s="9"/>
      <c r="G205" s="9"/>
      <c r="H205" s="9"/>
      <c r="I205" s="9"/>
    </row>
    <row r="206" spans="1:9" x14ac:dyDescent="0.15">
      <c r="A206" s="9"/>
      <c r="B206" s="9"/>
      <c r="C206" s="9"/>
      <c r="D206" s="9"/>
      <c r="E206" s="9"/>
      <c r="F206" s="9"/>
      <c r="G206" s="9"/>
      <c r="H206" s="9"/>
      <c r="I206" s="9"/>
    </row>
    <row r="207" spans="1:9" x14ac:dyDescent="0.15">
      <c r="A207" s="9"/>
      <c r="B207" s="9"/>
      <c r="C207" s="9"/>
      <c r="D207" s="9"/>
      <c r="E207" s="9"/>
      <c r="F207" s="9"/>
      <c r="G207" s="9"/>
      <c r="H207" s="9"/>
      <c r="I207" s="9"/>
    </row>
    <row r="208" spans="1:9" x14ac:dyDescent="0.15">
      <c r="A208" s="9"/>
      <c r="B208" s="9"/>
      <c r="C208" s="9"/>
      <c r="D208" s="9"/>
      <c r="E208" s="9"/>
      <c r="F208" s="9"/>
      <c r="G208" s="9"/>
      <c r="H208" s="9"/>
      <c r="I208" s="9"/>
    </row>
    <row r="209" spans="1:9" x14ac:dyDescent="0.15">
      <c r="A209" s="9"/>
      <c r="B209" s="9"/>
      <c r="C209" s="9"/>
      <c r="D209" s="9"/>
      <c r="E209" s="9"/>
      <c r="F209" s="9"/>
      <c r="G209" s="9"/>
      <c r="H209" s="9"/>
      <c r="I209" s="9"/>
    </row>
    <row r="210" spans="1:9" x14ac:dyDescent="0.15">
      <c r="A210" s="9"/>
      <c r="B210" s="9"/>
      <c r="C210" s="9"/>
      <c r="D210" s="9"/>
      <c r="E210" s="9"/>
      <c r="F210" s="9"/>
      <c r="G210" s="9"/>
      <c r="H210" s="9"/>
      <c r="I210" s="9"/>
    </row>
    <row r="211" spans="1:9" x14ac:dyDescent="0.15">
      <c r="A211" s="9"/>
      <c r="B211" s="9"/>
      <c r="C211" s="9"/>
      <c r="D211" s="9"/>
      <c r="E211" s="9"/>
      <c r="F211" s="9"/>
      <c r="G211" s="9"/>
      <c r="H211" s="9"/>
      <c r="I211" s="9"/>
    </row>
    <row r="212" spans="1:9" x14ac:dyDescent="0.15">
      <c r="A212" s="9"/>
      <c r="B212" s="9"/>
      <c r="C212" s="9"/>
      <c r="D212" s="9"/>
      <c r="E212" s="9"/>
      <c r="F212" s="9"/>
      <c r="G212" s="9"/>
      <c r="H212" s="9"/>
      <c r="I212" s="9"/>
    </row>
    <row r="213" spans="1:9" x14ac:dyDescent="0.15">
      <c r="A213" s="9"/>
      <c r="B213" s="9"/>
      <c r="C213" s="9"/>
      <c r="D213" s="9"/>
      <c r="E213" s="9"/>
      <c r="F213" s="9"/>
      <c r="G213" s="9"/>
      <c r="H213" s="9"/>
      <c r="I213" s="9"/>
    </row>
    <row r="214" spans="1:9" x14ac:dyDescent="0.15">
      <c r="A214" s="9"/>
      <c r="B214" s="9"/>
      <c r="C214" s="9"/>
      <c r="D214" s="9"/>
      <c r="E214" s="9"/>
      <c r="F214" s="9"/>
      <c r="G214" s="9"/>
      <c r="H214" s="9"/>
      <c r="I214" s="9"/>
    </row>
    <row r="215" spans="1:9" x14ac:dyDescent="0.15">
      <c r="A215" s="9"/>
      <c r="B215" s="9"/>
      <c r="C215" s="9"/>
      <c r="D215" s="9"/>
      <c r="E215" s="9"/>
      <c r="F215" s="9"/>
      <c r="G215" s="9"/>
      <c r="H215" s="9"/>
      <c r="I215" s="9"/>
    </row>
    <row r="216" spans="1:9" x14ac:dyDescent="0.15">
      <c r="A216" s="9"/>
      <c r="B216" s="9"/>
      <c r="C216" s="9"/>
      <c r="D216" s="9"/>
      <c r="E216" s="9"/>
      <c r="F216" s="9"/>
      <c r="G216" s="9"/>
      <c r="H216" s="9"/>
      <c r="I216" s="9"/>
    </row>
    <row r="217" spans="1:9" x14ac:dyDescent="0.15">
      <c r="A217" s="9"/>
      <c r="B217" s="9"/>
      <c r="C217" s="9"/>
      <c r="D217" s="9"/>
      <c r="E217" s="9"/>
      <c r="F217" s="9"/>
      <c r="G217" s="9"/>
      <c r="H217" s="9"/>
      <c r="I217" s="9"/>
    </row>
    <row r="218" spans="1:9" x14ac:dyDescent="0.15">
      <c r="A218" s="9"/>
      <c r="B218" s="9"/>
      <c r="C218" s="9"/>
      <c r="D218" s="9"/>
      <c r="E218" s="9"/>
      <c r="F218" s="9"/>
      <c r="G218" s="9"/>
      <c r="H218" s="9"/>
      <c r="I218" s="9"/>
    </row>
    <row r="219" spans="1:9" x14ac:dyDescent="0.15">
      <c r="A219" s="9"/>
      <c r="B219" s="9"/>
      <c r="C219" s="9"/>
      <c r="D219" s="9"/>
      <c r="E219" s="9"/>
      <c r="F219" s="9"/>
      <c r="G219" s="9"/>
      <c r="H219" s="9"/>
      <c r="I219" s="9"/>
    </row>
    <row r="220" spans="1:9" x14ac:dyDescent="0.15">
      <c r="A220" s="9"/>
      <c r="B220" s="9"/>
      <c r="C220" s="9"/>
      <c r="D220" s="9"/>
      <c r="E220" s="9"/>
      <c r="F220" s="9"/>
      <c r="G220" s="9"/>
      <c r="H220" s="9"/>
      <c r="I220" s="9"/>
    </row>
    <row r="221" spans="1:9" x14ac:dyDescent="0.15">
      <c r="A221" s="9"/>
      <c r="B221" s="9"/>
      <c r="C221" s="9"/>
      <c r="D221" s="9"/>
      <c r="E221" s="9"/>
      <c r="F221" s="9"/>
      <c r="G221" s="9"/>
      <c r="H221" s="9"/>
      <c r="I221" s="9"/>
    </row>
    <row r="222" spans="1:9" x14ac:dyDescent="0.15">
      <c r="A222" s="9"/>
      <c r="B222" s="9"/>
      <c r="C222" s="9"/>
      <c r="D222" s="9"/>
      <c r="E222" s="9"/>
      <c r="F222" s="9"/>
      <c r="G222" s="9"/>
      <c r="H222" s="9"/>
      <c r="I222" s="9"/>
    </row>
    <row r="223" spans="1:9" x14ac:dyDescent="0.15">
      <c r="A223" s="9"/>
      <c r="B223" s="9"/>
      <c r="C223" s="9"/>
      <c r="D223" s="9"/>
      <c r="E223" s="9"/>
      <c r="F223" s="9"/>
      <c r="G223" s="9"/>
      <c r="H223" s="9"/>
      <c r="I223" s="9"/>
    </row>
    <row r="224" spans="1:9" x14ac:dyDescent="0.15">
      <c r="A224" s="9"/>
      <c r="B224" s="9"/>
      <c r="C224" s="9"/>
      <c r="D224" s="9"/>
      <c r="E224" s="9"/>
      <c r="F224" s="9"/>
      <c r="G224" s="9"/>
      <c r="H224" s="9"/>
      <c r="I224" s="9"/>
    </row>
    <row r="225" spans="1:9" x14ac:dyDescent="0.15">
      <c r="A225" s="9"/>
      <c r="B225" s="9"/>
      <c r="C225" s="9"/>
      <c r="D225" s="9"/>
      <c r="E225" s="9"/>
      <c r="F225" s="9"/>
      <c r="G225" s="9"/>
      <c r="H225" s="9"/>
      <c r="I225" s="9"/>
    </row>
    <row r="226" spans="1:9" x14ac:dyDescent="0.15">
      <c r="A226" s="9"/>
      <c r="B226" s="9"/>
      <c r="C226" s="9"/>
      <c r="D226" s="9"/>
      <c r="E226" s="9"/>
      <c r="F226" s="9"/>
      <c r="G226" s="9"/>
      <c r="H226" s="9"/>
      <c r="I226" s="9"/>
    </row>
    <row r="227" spans="1:9" x14ac:dyDescent="0.15">
      <c r="A227" s="9"/>
      <c r="B227" s="9"/>
      <c r="C227" s="9"/>
      <c r="D227" s="9"/>
      <c r="E227" s="9"/>
      <c r="F227" s="9"/>
      <c r="G227" s="9"/>
      <c r="H227" s="9"/>
      <c r="I227" s="9"/>
    </row>
    <row r="228" spans="1:9" x14ac:dyDescent="0.15">
      <c r="A228" s="9"/>
      <c r="B228" s="9"/>
      <c r="C228" s="9"/>
      <c r="D228" s="9"/>
      <c r="E228" s="9"/>
      <c r="F228" s="9"/>
      <c r="G228" s="9"/>
      <c r="H228" s="9"/>
      <c r="I228" s="9"/>
    </row>
    <row r="229" spans="1:9" x14ac:dyDescent="0.15">
      <c r="A229" s="9"/>
      <c r="B229" s="9"/>
      <c r="C229" s="9"/>
      <c r="D229" s="9"/>
      <c r="E229" s="9"/>
      <c r="F229" s="9"/>
      <c r="G229" s="9"/>
      <c r="H229" s="9"/>
      <c r="I229" s="9"/>
    </row>
    <row r="230" spans="1:9" x14ac:dyDescent="0.15">
      <c r="A230" s="9"/>
      <c r="B230" s="9"/>
      <c r="C230" s="9"/>
      <c r="D230" s="9"/>
      <c r="E230" s="9"/>
      <c r="F230" s="9"/>
      <c r="G230" s="9"/>
      <c r="H230" s="9"/>
      <c r="I230" s="9"/>
    </row>
    <row r="231" spans="1:9" x14ac:dyDescent="0.15">
      <c r="A231" s="9"/>
      <c r="B231" s="9"/>
      <c r="C231" s="9"/>
      <c r="D231" s="9"/>
      <c r="E231" s="9"/>
      <c r="F231" s="9"/>
      <c r="G231" s="9"/>
      <c r="H231" s="9"/>
      <c r="I231" s="9"/>
    </row>
    <row r="232" spans="1:9" x14ac:dyDescent="0.15">
      <c r="A232" s="9"/>
      <c r="B232" s="9"/>
      <c r="C232" s="9"/>
      <c r="D232" s="9"/>
      <c r="E232" s="9"/>
      <c r="F232" s="9"/>
      <c r="G232" s="9"/>
      <c r="H232" s="9"/>
      <c r="I232" s="9"/>
    </row>
    <row r="233" spans="1:9" x14ac:dyDescent="0.15">
      <c r="A233" s="9"/>
      <c r="B233" s="9"/>
      <c r="C233" s="9"/>
      <c r="D233" s="9"/>
      <c r="E233" s="9"/>
      <c r="F233" s="9"/>
      <c r="G233" s="9"/>
      <c r="H233" s="9"/>
      <c r="I233" s="9"/>
    </row>
    <row r="234" spans="1:9" x14ac:dyDescent="0.15">
      <c r="A234" s="9"/>
      <c r="B234" s="9"/>
      <c r="C234" s="9"/>
      <c r="D234" s="9"/>
      <c r="E234" s="9"/>
      <c r="F234" s="9"/>
      <c r="G234" s="9"/>
      <c r="H234" s="9"/>
      <c r="I234" s="9"/>
    </row>
    <row r="235" spans="1:9" x14ac:dyDescent="0.15">
      <c r="A235" s="9"/>
      <c r="B235" s="9"/>
      <c r="C235" s="9"/>
      <c r="D235" s="9"/>
      <c r="E235" s="9"/>
      <c r="F235" s="9"/>
      <c r="G235" s="9"/>
      <c r="H235" s="9"/>
      <c r="I235" s="9"/>
    </row>
    <row r="236" spans="1:9" x14ac:dyDescent="0.15">
      <c r="A236" s="9"/>
      <c r="B236" s="9"/>
      <c r="C236" s="9"/>
      <c r="D236" s="9"/>
      <c r="E236" s="9"/>
      <c r="F236" s="9"/>
      <c r="G236" s="9"/>
      <c r="H236" s="9"/>
      <c r="I236" s="9"/>
    </row>
    <row r="237" spans="1:9" x14ac:dyDescent="0.15">
      <c r="A237" s="9"/>
      <c r="B237" s="9"/>
      <c r="C237" s="9"/>
      <c r="D237" s="9"/>
      <c r="E237" s="9"/>
      <c r="F237" s="9"/>
      <c r="G237" s="9"/>
      <c r="H237" s="9"/>
      <c r="I237" s="9"/>
    </row>
    <row r="238" spans="1:9" x14ac:dyDescent="0.15">
      <c r="A238" s="9"/>
      <c r="B238" s="9"/>
      <c r="C238" s="9"/>
      <c r="D238" s="9"/>
      <c r="E238" s="9"/>
      <c r="F238" s="9"/>
      <c r="G238" s="9"/>
      <c r="H238" s="9"/>
      <c r="I238" s="9"/>
    </row>
    <row r="239" spans="1:9" x14ac:dyDescent="0.15">
      <c r="A239" s="9"/>
      <c r="B239" s="9"/>
      <c r="C239" s="9"/>
      <c r="D239" s="9"/>
      <c r="E239" s="9"/>
      <c r="F239" s="9"/>
      <c r="G239" s="9"/>
      <c r="H239" s="9"/>
      <c r="I239" s="9"/>
    </row>
    <row r="240" spans="1:9" x14ac:dyDescent="0.15">
      <c r="A240" s="9"/>
      <c r="B240" s="9"/>
      <c r="C240" s="9"/>
      <c r="D240" s="9"/>
      <c r="E240" s="9"/>
      <c r="F240" s="9"/>
      <c r="G240" s="9"/>
      <c r="H240" s="9"/>
      <c r="I240" s="9"/>
    </row>
    <row r="241" spans="1:9" x14ac:dyDescent="0.15">
      <c r="A241" s="9"/>
      <c r="B241" s="9"/>
      <c r="C241" s="9"/>
      <c r="D241" s="9"/>
      <c r="E241" s="9"/>
      <c r="F241" s="9"/>
      <c r="G241" s="9"/>
      <c r="H241" s="9"/>
      <c r="I241" s="9"/>
    </row>
    <row r="242" spans="1:9" x14ac:dyDescent="0.15">
      <c r="A242" s="9"/>
      <c r="B242" s="9"/>
      <c r="C242" s="9"/>
      <c r="D242" s="9"/>
      <c r="E242" s="9"/>
      <c r="F242" s="9"/>
      <c r="G242" s="9"/>
      <c r="H242" s="9"/>
      <c r="I242" s="9"/>
    </row>
    <row r="243" spans="1:9" x14ac:dyDescent="0.15">
      <c r="A243" s="9"/>
      <c r="B243" s="9"/>
      <c r="C243" s="9"/>
      <c r="D243" s="9"/>
      <c r="E243" s="9"/>
      <c r="F243" s="9"/>
      <c r="G243" s="9"/>
      <c r="H243" s="9"/>
      <c r="I243" s="9"/>
    </row>
    <row r="244" spans="1:9" x14ac:dyDescent="0.15">
      <c r="A244" s="9"/>
      <c r="B244" s="9"/>
      <c r="C244" s="9"/>
      <c r="D244" s="9"/>
      <c r="E244" s="9"/>
      <c r="F244" s="9"/>
      <c r="G244" s="9"/>
      <c r="H244" s="9"/>
      <c r="I244" s="9"/>
    </row>
    <row r="245" spans="1:9" x14ac:dyDescent="0.15">
      <c r="A245" s="9"/>
      <c r="B245" s="9"/>
      <c r="C245" s="9"/>
      <c r="D245" s="9"/>
      <c r="E245" s="9"/>
      <c r="F245" s="9"/>
      <c r="G245" s="9"/>
      <c r="H245" s="9"/>
      <c r="I245" s="9"/>
    </row>
    <row r="246" spans="1:9" x14ac:dyDescent="0.15">
      <c r="A246" s="9"/>
      <c r="B246" s="9"/>
      <c r="C246" s="9"/>
      <c r="D246" s="9"/>
      <c r="E246" s="9"/>
      <c r="F246" s="9"/>
      <c r="G246" s="9"/>
      <c r="H246" s="9"/>
      <c r="I246" s="9"/>
    </row>
    <row r="247" spans="1:9" x14ac:dyDescent="0.15">
      <c r="A247" s="9"/>
      <c r="B247" s="9"/>
      <c r="C247" s="9"/>
      <c r="D247" s="9"/>
      <c r="E247" s="9"/>
      <c r="F247" s="9"/>
      <c r="G247" s="9"/>
      <c r="H247" s="9"/>
      <c r="I247" s="9"/>
    </row>
    <row r="248" spans="1:9" x14ac:dyDescent="0.15">
      <c r="A248" s="9"/>
      <c r="B248" s="9"/>
      <c r="C248" s="9"/>
      <c r="D248" s="9"/>
      <c r="E248" s="9"/>
      <c r="F248" s="9"/>
      <c r="G248" s="9"/>
      <c r="H248" s="9"/>
      <c r="I248" s="9"/>
    </row>
    <row r="249" spans="1:9" x14ac:dyDescent="0.15">
      <c r="A249" s="9"/>
      <c r="B249" s="9"/>
      <c r="C249" s="9"/>
      <c r="D249" s="9"/>
      <c r="E249" s="9"/>
      <c r="F249" s="9"/>
      <c r="G249" s="9"/>
      <c r="H249" s="9"/>
      <c r="I249" s="9"/>
    </row>
    <row r="250" spans="1:9" x14ac:dyDescent="0.15">
      <c r="A250" s="9"/>
      <c r="B250" s="9"/>
      <c r="C250" s="9"/>
      <c r="D250" s="9"/>
      <c r="E250" s="9"/>
      <c r="F250" s="9"/>
      <c r="G250" s="9"/>
      <c r="H250" s="9"/>
      <c r="I250" s="9"/>
    </row>
    <row r="251" spans="1:9" x14ac:dyDescent="0.15">
      <c r="A251" s="9"/>
      <c r="B251" s="9"/>
      <c r="C251" s="9"/>
      <c r="D251" s="9"/>
      <c r="E251" s="9"/>
      <c r="F251" s="9"/>
      <c r="G251" s="9"/>
      <c r="H251" s="9"/>
      <c r="I251" s="9"/>
    </row>
    <row r="252" spans="1:9" x14ac:dyDescent="0.15">
      <c r="A252" s="9"/>
      <c r="B252" s="9"/>
      <c r="C252" s="9"/>
      <c r="D252" s="9"/>
      <c r="E252" s="9"/>
      <c r="F252" s="9"/>
      <c r="G252" s="9"/>
      <c r="H252" s="9"/>
      <c r="I252" s="9"/>
    </row>
    <row r="253" spans="1:9" x14ac:dyDescent="0.15">
      <c r="A253" s="9"/>
      <c r="B253" s="9"/>
      <c r="C253" s="9"/>
      <c r="D253" s="9"/>
      <c r="E253" s="9"/>
      <c r="F253" s="9"/>
      <c r="G253" s="9"/>
      <c r="H253" s="9"/>
      <c r="I253" s="9"/>
    </row>
    <row r="254" spans="1:9" x14ac:dyDescent="0.15">
      <c r="A254" s="9"/>
      <c r="B254" s="9"/>
      <c r="C254" s="9"/>
      <c r="D254" s="9"/>
      <c r="E254" s="9"/>
      <c r="F254" s="9"/>
      <c r="G254" s="9"/>
      <c r="H254" s="9"/>
      <c r="I254" s="9"/>
    </row>
    <row r="255" spans="1:9" x14ac:dyDescent="0.15">
      <c r="A255" s="9"/>
      <c r="B255" s="9"/>
      <c r="C255" s="9"/>
      <c r="D255" s="9"/>
      <c r="E255" s="9"/>
      <c r="F255" s="9"/>
      <c r="G255" s="9"/>
      <c r="H255" s="9"/>
      <c r="I255" s="9"/>
    </row>
    <row r="256" spans="1:9" x14ac:dyDescent="0.15">
      <c r="A256" s="9"/>
      <c r="B256" s="9"/>
      <c r="C256" s="9"/>
      <c r="D256" s="9"/>
      <c r="E256" s="9"/>
      <c r="F256" s="9"/>
      <c r="G256" s="9"/>
      <c r="H256" s="9"/>
      <c r="I256" s="9"/>
    </row>
    <row r="257" spans="1:9" x14ac:dyDescent="0.15">
      <c r="A257" s="9"/>
      <c r="B257" s="9"/>
      <c r="C257" s="9"/>
      <c r="D257" s="9"/>
      <c r="E257" s="9"/>
      <c r="F257" s="9"/>
      <c r="G257" s="9"/>
      <c r="H257" s="9"/>
      <c r="I257" s="9"/>
    </row>
    <row r="258" spans="1:9" x14ac:dyDescent="0.15">
      <c r="A258" s="9"/>
      <c r="B258" s="9"/>
      <c r="C258" s="9"/>
      <c r="D258" s="9"/>
      <c r="E258" s="9"/>
      <c r="F258" s="9"/>
      <c r="G258" s="9"/>
      <c r="H258" s="9"/>
      <c r="I258" s="9"/>
    </row>
    <row r="259" spans="1:9" x14ac:dyDescent="0.15">
      <c r="A259" s="9"/>
      <c r="B259" s="9"/>
      <c r="C259" s="9"/>
      <c r="D259" s="9"/>
      <c r="E259" s="9"/>
      <c r="F259" s="9"/>
      <c r="G259" s="9"/>
      <c r="H259" s="9"/>
      <c r="I259" s="9"/>
    </row>
    <row r="260" spans="1:9" x14ac:dyDescent="0.15">
      <c r="A260" s="9"/>
      <c r="B260" s="9"/>
      <c r="C260" s="9"/>
      <c r="D260" s="9"/>
      <c r="E260" s="9"/>
      <c r="F260" s="9"/>
      <c r="G260" s="9"/>
      <c r="H260" s="9"/>
      <c r="I260" s="9"/>
    </row>
    <row r="261" spans="1:9" x14ac:dyDescent="0.15">
      <c r="A261" s="9"/>
      <c r="B261" s="9"/>
      <c r="C261" s="9"/>
      <c r="D261" s="9"/>
      <c r="E261" s="9"/>
      <c r="F261" s="9"/>
      <c r="G261" s="9"/>
      <c r="H261" s="9"/>
      <c r="I261" s="9"/>
    </row>
    <row r="262" spans="1:9" x14ac:dyDescent="0.15">
      <c r="A262" s="9"/>
      <c r="B262" s="9"/>
      <c r="C262" s="9"/>
      <c r="D262" s="9"/>
      <c r="E262" s="9"/>
      <c r="F262" s="9"/>
      <c r="G262" s="9"/>
      <c r="H262" s="9"/>
      <c r="I262" s="9"/>
    </row>
    <row r="263" spans="1:9" x14ac:dyDescent="0.15">
      <c r="A263" s="9"/>
      <c r="B263" s="9"/>
      <c r="C263" s="9"/>
      <c r="D263" s="9"/>
      <c r="E263" s="9"/>
      <c r="F263" s="9"/>
      <c r="G263" s="9"/>
      <c r="H263" s="9"/>
      <c r="I263" s="9"/>
    </row>
    <row r="264" spans="1:9" x14ac:dyDescent="0.15">
      <c r="A264" s="9"/>
      <c r="B264" s="9"/>
      <c r="C264" s="9"/>
      <c r="D264" s="9"/>
      <c r="E264" s="9"/>
      <c r="F264" s="9"/>
      <c r="G264" s="9"/>
      <c r="H264" s="9"/>
      <c r="I264" s="9"/>
    </row>
    <row r="265" spans="1:9" x14ac:dyDescent="0.15">
      <c r="A265" s="9"/>
      <c r="B265" s="9"/>
      <c r="C265" s="9"/>
      <c r="D265" s="9"/>
      <c r="E265" s="9"/>
      <c r="F265" s="9"/>
      <c r="G265" s="9"/>
      <c r="H265" s="9"/>
      <c r="I265" s="9"/>
    </row>
    <row r="266" spans="1:9" x14ac:dyDescent="0.15">
      <c r="A266" s="9"/>
      <c r="B266" s="9"/>
      <c r="C266" s="9"/>
      <c r="D266" s="9"/>
      <c r="E266" s="9"/>
      <c r="F266" s="9"/>
      <c r="G266" s="9"/>
      <c r="H266" s="9"/>
      <c r="I266" s="9"/>
    </row>
    <row r="267" spans="1:9" x14ac:dyDescent="0.15">
      <c r="A267" s="9"/>
      <c r="B267" s="9"/>
      <c r="C267" s="9"/>
      <c r="D267" s="9"/>
      <c r="E267" s="9"/>
      <c r="F267" s="9"/>
      <c r="G267" s="9"/>
      <c r="H267" s="9"/>
      <c r="I267" s="9"/>
    </row>
    <row r="268" spans="1:9" x14ac:dyDescent="0.15">
      <c r="A268" s="9"/>
      <c r="B268" s="9"/>
      <c r="C268" s="9"/>
      <c r="D268" s="9"/>
      <c r="E268" s="9"/>
      <c r="F268" s="9"/>
      <c r="G268" s="9"/>
      <c r="H268" s="9"/>
      <c r="I268" s="9"/>
    </row>
    <row r="269" spans="1:9" x14ac:dyDescent="0.15">
      <c r="A269" s="9"/>
      <c r="B269" s="9"/>
      <c r="C269" s="9"/>
      <c r="D269" s="9"/>
      <c r="E269" s="9"/>
      <c r="F269" s="9"/>
      <c r="G269" s="9"/>
      <c r="H269" s="9"/>
      <c r="I269" s="9"/>
    </row>
    <row r="270" spans="1:9" x14ac:dyDescent="0.15">
      <c r="A270" s="9"/>
      <c r="B270" s="9"/>
      <c r="C270" s="9"/>
      <c r="D270" s="9"/>
      <c r="E270" s="9"/>
      <c r="F270" s="9"/>
      <c r="G270" s="9"/>
      <c r="H270" s="9"/>
      <c r="I270" s="9"/>
    </row>
    <row r="271" spans="1:9" x14ac:dyDescent="0.15">
      <c r="A271" s="9"/>
      <c r="B271" s="9"/>
      <c r="C271" s="9"/>
      <c r="D271" s="9"/>
      <c r="E271" s="9"/>
      <c r="F271" s="9"/>
      <c r="G271" s="9"/>
      <c r="H271" s="9"/>
      <c r="I271" s="9"/>
    </row>
    <row r="272" spans="1:9" x14ac:dyDescent="0.15">
      <c r="A272" s="9"/>
      <c r="B272" s="9"/>
      <c r="C272" s="9"/>
      <c r="D272" s="9"/>
      <c r="E272" s="9"/>
      <c r="F272" s="9"/>
      <c r="G272" s="9"/>
      <c r="H272" s="9"/>
      <c r="I272" s="9"/>
    </row>
    <row r="273" spans="1:9" x14ac:dyDescent="0.15">
      <c r="A273" s="9"/>
      <c r="B273" s="9"/>
      <c r="C273" s="9"/>
      <c r="D273" s="9"/>
      <c r="E273" s="9"/>
      <c r="F273" s="9"/>
      <c r="G273" s="9"/>
      <c r="H273" s="9"/>
      <c r="I273" s="9"/>
    </row>
    <row r="274" spans="1:9" x14ac:dyDescent="0.15">
      <c r="A274" s="9"/>
      <c r="B274" s="9"/>
      <c r="C274" s="9"/>
      <c r="D274" s="9"/>
      <c r="E274" s="9"/>
      <c r="F274" s="9"/>
      <c r="G274" s="9"/>
      <c r="H274" s="9"/>
      <c r="I274" s="9"/>
    </row>
    <row r="275" spans="1:9" x14ac:dyDescent="0.15">
      <c r="A275" s="9"/>
      <c r="B275" s="9"/>
      <c r="C275" s="9"/>
      <c r="D275" s="9"/>
      <c r="E275" s="9"/>
      <c r="F275" s="9"/>
      <c r="G275" s="9"/>
      <c r="H275" s="9"/>
      <c r="I275" s="9"/>
    </row>
    <row r="276" spans="1:9" x14ac:dyDescent="0.15">
      <c r="A276" s="9"/>
      <c r="B276" s="9"/>
      <c r="C276" s="9"/>
      <c r="D276" s="9"/>
      <c r="E276" s="9"/>
      <c r="F276" s="9"/>
      <c r="G276" s="9"/>
      <c r="H276" s="9"/>
      <c r="I276" s="9"/>
    </row>
    <row r="277" spans="1:9" x14ac:dyDescent="0.15">
      <c r="A277" s="9"/>
      <c r="B277" s="9"/>
      <c r="C277" s="9"/>
      <c r="D277" s="9"/>
      <c r="E277" s="9"/>
      <c r="F277" s="9"/>
      <c r="G277" s="9"/>
      <c r="H277" s="9"/>
      <c r="I277" s="9"/>
    </row>
    <row r="278" spans="1:9" x14ac:dyDescent="0.15">
      <c r="A278" s="9"/>
      <c r="B278" s="9"/>
      <c r="C278" s="9"/>
      <c r="D278" s="9"/>
      <c r="E278" s="9"/>
      <c r="F278" s="9"/>
      <c r="G278" s="9"/>
      <c r="H278" s="9"/>
      <c r="I278" s="9"/>
    </row>
    <row r="279" spans="1:9" x14ac:dyDescent="0.15">
      <c r="A279" s="9"/>
      <c r="B279" s="9"/>
      <c r="C279" s="9"/>
      <c r="D279" s="9"/>
      <c r="E279" s="9"/>
      <c r="F279" s="9"/>
      <c r="G279" s="9"/>
      <c r="H279" s="9"/>
      <c r="I279" s="9"/>
    </row>
    <row r="280" spans="1:9" x14ac:dyDescent="0.15">
      <c r="A280" s="9"/>
      <c r="B280" s="9"/>
      <c r="C280" s="9"/>
      <c r="D280" s="9"/>
      <c r="E280" s="9"/>
      <c r="F280" s="9"/>
      <c r="G280" s="9"/>
      <c r="H280" s="9"/>
      <c r="I280" s="9"/>
    </row>
    <row r="281" spans="1:9" x14ac:dyDescent="0.15">
      <c r="A281" s="9"/>
      <c r="B281" s="9"/>
      <c r="C281" s="9"/>
      <c r="D281" s="9"/>
      <c r="E281" s="9"/>
      <c r="F281" s="9"/>
      <c r="G281" s="9"/>
      <c r="H281" s="9"/>
      <c r="I281" s="9"/>
    </row>
    <row r="282" spans="1:9" x14ac:dyDescent="0.15">
      <c r="A282" s="9"/>
      <c r="B282" s="9"/>
      <c r="C282" s="9"/>
      <c r="D282" s="9"/>
      <c r="E282" s="9"/>
      <c r="F282" s="9"/>
      <c r="G282" s="9"/>
      <c r="H282" s="9"/>
      <c r="I282" s="9"/>
    </row>
    <row r="283" spans="1:9" x14ac:dyDescent="0.15">
      <c r="B283" s="9"/>
      <c r="C283" s="9"/>
      <c r="D283" s="9"/>
      <c r="E283" s="9"/>
      <c r="F283" s="9"/>
      <c r="G283" s="9"/>
      <c r="H283" s="9"/>
      <c r="I283" s="9"/>
    </row>
    <row r="284" spans="1:9" x14ac:dyDescent="0.15">
      <c r="B284" s="9"/>
      <c r="C284" s="9"/>
      <c r="D284" s="9"/>
      <c r="E284" s="9"/>
      <c r="F284" s="9"/>
      <c r="G284" s="9"/>
      <c r="H284" s="9"/>
      <c r="I284" s="9"/>
    </row>
    <row r="285" spans="1:9" x14ac:dyDescent="0.15">
      <c r="B285" s="9"/>
      <c r="C285" s="9"/>
      <c r="D285" s="9"/>
      <c r="E285" s="9"/>
      <c r="F285" s="9"/>
      <c r="G285" s="9"/>
      <c r="H285" s="9"/>
      <c r="I285" s="9"/>
    </row>
    <row r="286" spans="1:9" x14ac:dyDescent="0.15">
      <c r="B286" s="9"/>
      <c r="C286" s="9"/>
      <c r="D286" s="9"/>
      <c r="E286" s="9"/>
      <c r="F286" s="9"/>
      <c r="G286" s="9"/>
      <c r="H286" s="9"/>
      <c r="I286" s="9"/>
    </row>
    <row r="287" spans="1:9" x14ac:dyDescent="0.15">
      <c r="B287" s="9"/>
      <c r="C287" s="9"/>
      <c r="D287" s="9"/>
      <c r="E287" s="9"/>
      <c r="F287" s="9"/>
      <c r="G287" s="9"/>
      <c r="H287" s="9"/>
      <c r="I287" s="9"/>
    </row>
    <row r="288" spans="1:9" x14ac:dyDescent="0.15">
      <c r="B288" s="9"/>
      <c r="C288" s="9"/>
      <c r="D288" s="9"/>
      <c r="E288" s="9"/>
      <c r="F288" s="9"/>
      <c r="G288" s="9"/>
      <c r="H288" s="9"/>
      <c r="I288" s="9"/>
    </row>
    <row r="289" spans="2:9" x14ac:dyDescent="0.15">
      <c r="B289" s="9"/>
      <c r="C289" s="9"/>
      <c r="D289" s="9"/>
      <c r="E289" s="9"/>
      <c r="F289" s="9"/>
      <c r="G289" s="9"/>
      <c r="H289" s="9"/>
      <c r="I289" s="9"/>
    </row>
    <row r="290" spans="2:9" x14ac:dyDescent="0.15">
      <c r="B290" s="9"/>
      <c r="C290" s="9"/>
      <c r="D290" s="9"/>
      <c r="E290" s="9"/>
      <c r="F290" s="9"/>
      <c r="G290" s="9"/>
      <c r="H290" s="9"/>
      <c r="I290" s="9"/>
    </row>
    <row r="291" spans="2:9" x14ac:dyDescent="0.15">
      <c r="B291" s="9"/>
      <c r="C291" s="9"/>
      <c r="D291" s="9"/>
      <c r="E291" s="9"/>
      <c r="F291" s="9"/>
      <c r="G291" s="9"/>
      <c r="H291" s="9"/>
      <c r="I291" s="9"/>
    </row>
    <row r="292" spans="2:9" x14ac:dyDescent="0.15">
      <c r="B292" s="9"/>
      <c r="C292" s="9"/>
      <c r="D292" s="9"/>
      <c r="E292" s="9"/>
      <c r="F292" s="9"/>
      <c r="G292" s="9"/>
      <c r="H292" s="9"/>
      <c r="I292" s="9"/>
    </row>
    <row r="293" spans="2:9" x14ac:dyDescent="0.15">
      <c r="B293" s="9"/>
      <c r="C293" s="9"/>
      <c r="D293" s="9"/>
      <c r="E293" s="9"/>
      <c r="F293" s="9"/>
      <c r="G293" s="9"/>
      <c r="H293" s="9"/>
      <c r="I293" s="9"/>
    </row>
    <row r="294" spans="2:9" x14ac:dyDescent="0.15">
      <c r="B294" s="9"/>
      <c r="C294" s="9"/>
      <c r="D294" s="9"/>
      <c r="E294" s="9"/>
      <c r="F294" s="9"/>
      <c r="G294" s="9"/>
      <c r="H294" s="9"/>
      <c r="I294" s="9"/>
    </row>
  </sheetData>
  <sheetProtection sheet="1" objects="1" scenarios="1"/>
  <mergeCells count="17">
    <mergeCell ref="K8:K10"/>
    <mergeCell ref="L8:L10"/>
    <mergeCell ref="M8:M10"/>
    <mergeCell ref="N8:N10"/>
    <mergeCell ref="B28:H30"/>
    <mergeCell ref="C8:C10"/>
    <mergeCell ref="D8:D10"/>
    <mergeCell ref="E8:G9"/>
    <mergeCell ref="H8:H10"/>
    <mergeCell ref="I8:I10"/>
    <mergeCell ref="J8:J10"/>
    <mergeCell ref="A6:N6"/>
    <mergeCell ref="A1:N1"/>
    <mergeCell ref="A2:N2"/>
    <mergeCell ref="A3:N3"/>
    <mergeCell ref="A4:N4"/>
    <mergeCell ref="A5:N5"/>
  </mergeCells>
  <printOptions horizontalCentered="1"/>
  <pageMargins left="0.2" right="0.23" top="0.66" bottom="0.24" header="0.17" footer="0.21"/>
  <pageSetup scale="7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C5F00-0A6D-4AB8-A633-69A95AAEDE75}">
  <sheetPr>
    <pageSetUpPr fitToPage="1"/>
  </sheetPr>
  <dimension ref="A1:V294"/>
  <sheetViews>
    <sheetView workbookViewId="0">
      <selection activeCell="P16" sqref="P16"/>
    </sheetView>
  </sheetViews>
  <sheetFormatPr baseColWidth="10" defaultColWidth="9.3984375" defaultRowHeight="12" x14ac:dyDescent="0.15"/>
  <cols>
    <col min="1" max="1" width="5" style="1" customWidth="1"/>
    <col min="2" max="2" width="23.3984375" style="1" customWidth="1"/>
    <col min="3" max="14" width="13.3984375" style="1" customWidth="1"/>
    <col min="15" max="28" width="14.19921875" style="1" customWidth="1"/>
    <col min="29" max="35" width="13.3984375" style="1" customWidth="1"/>
    <col min="36" max="16384" width="9.3984375" style="1"/>
  </cols>
  <sheetData>
    <row r="1" spans="1:22" x14ac:dyDescent="0.15">
      <c r="A1" s="110" t="s">
        <v>29</v>
      </c>
      <c r="B1" s="110"/>
      <c r="C1" s="110"/>
      <c r="D1" s="110"/>
      <c r="E1" s="110"/>
      <c r="F1" s="110"/>
      <c r="G1" s="110"/>
      <c r="H1" s="110"/>
      <c r="I1" s="110"/>
      <c r="J1" s="110"/>
      <c r="K1" s="110"/>
      <c r="L1" s="110"/>
      <c r="M1" s="110"/>
      <c r="N1" s="110"/>
    </row>
    <row r="2" spans="1:22" x14ac:dyDescent="0.15">
      <c r="A2" s="111" t="str">
        <f>'[11]Cover Page'!B12</f>
        <v xml:space="preserve"> Univ of Illinois -System Office</v>
      </c>
      <c r="B2" s="111"/>
      <c r="C2" s="111"/>
      <c r="D2" s="111"/>
      <c r="E2" s="111"/>
      <c r="F2" s="111"/>
      <c r="G2" s="111"/>
      <c r="H2" s="111"/>
      <c r="I2" s="111"/>
      <c r="J2" s="111"/>
      <c r="K2" s="111"/>
      <c r="L2" s="111"/>
      <c r="M2" s="111"/>
      <c r="N2" s="111"/>
    </row>
    <row r="3" spans="1:22" x14ac:dyDescent="0.15">
      <c r="A3" s="110" t="s">
        <v>30</v>
      </c>
      <c r="B3" s="110"/>
      <c r="C3" s="110"/>
      <c r="D3" s="110"/>
      <c r="E3" s="110"/>
      <c r="F3" s="110"/>
      <c r="G3" s="110"/>
      <c r="H3" s="110"/>
      <c r="I3" s="110"/>
      <c r="J3" s="110"/>
      <c r="K3" s="110"/>
      <c r="L3" s="110"/>
      <c r="M3" s="110"/>
      <c r="N3" s="110"/>
    </row>
    <row r="4" spans="1:22" x14ac:dyDescent="0.15">
      <c r="A4" s="111" t="s">
        <v>31</v>
      </c>
      <c r="B4" s="111"/>
      <c r="C4" s="111"/>
      <c r="D4" s="111"/>
      <c r="E4" s="111"/>
      <c r="F4" s="111"/>
      <c r="G4" s="111"/>
      <c r="H4" s="111"/>
      <c r="I4" s="111"/>
      <c r="J4" s="111"/>
      <c r="K4" s="111"/>
      <c r="L4" s="111"/>
      <c r="M4" s="111"/>
      <c r="N4" s="111"/>
    </row>
    <row r="5" spans="1:22" x14ac:dyDescent="0.15">
      <c r="A5" s="110" t="str">
        <f>CSU!A5</f>
        <v>2022</v>
      </c>
      <c r="B5" s="122"/>
      <c r="C5" s="122"/>
      <c r="D5" s="122"/>
      <c r="E5" s="122"/>
      <c r="F5" s="122"/>
      <c r="G5" s="122"/>
      <c r="H5" s="122"/>
      <c r="I5" s="122"/>
      <c r="J5" s="122"/>
      <c r="K5" s="122"/>
      <c r="L5" s="122"/>
      <c r="M5" s="122"/>
      <c r="N5" s="122"/>
    </row>
    <row r="6" spans="1:22" x14ac:dyDescent="0.15">
      <c r="A6" s="109"/>
      <c r="B6" s="109"/>
      <c r="C6" s="109"/>
      <c r="D6" s="109"/>
      <c r="E6" s="109"/>
      <c r="F6" s="109"/>
      <c r="G6" s="109"/>
      <c r="H6" s="109"/>
      <c r="I6" s="109"/>
      <c r="J6" s="109"/>
      <c r="K6" s="109"/>
      <c r="L6" s="109"/>
      <c r="M6" s="109"/>
      <c r="N6" s="109"/>
    </row>
    <row r="7" spans="1:22" ht="16" thickBot="1" x14ac:dyDescent="0.35">
      <c r="A7" s="2" t="s">
        <v>32</v>
      </c>
      <c r="B7" s="2" t="s">
        <v>33</v>
      </c>
      <c r="C7" s="2" t="s">
        <v>34</v>
      </c>
      <c r="D7" s="2" t="s">
        <v>35</v>
      </c>
      <c r="E7" s="2" t="s">
        <v>36</v>
      </c>
      <c r="F7" s="2" t="s">
        <v>37</v>
      </c>
      <c r="G7" s="2" t="s">
        <v>38</v>
      </c>
      <c r="H7" s="2" t="s">
        <v>39</v>
      </c>
      <c r="I7" s="2" t="s">
        <v>40</v>
      </c>
      <c r="J7" s="2" t="s">
        <v>41</v>
      </c>
      <c r="K7" s="2" t="s">
        <v>42</v>
      </c>
      <c r="L7" s="2" t="s">
        <v>43</v>
      </c>
      <c r="M7" s="2" t="s">
        <v>44</v>
      </c>
      <c r="N7" s="2" t="s">
        <v>45</v>
      </c>
      <c r="Q7" s="3"/>
      <c r="R7" s="4"/>
      <c r="S7" s="4"/>
      <c r="T7" s="5"/>
    </row>
    <row r="8" spans="1:22" x14ac:dyDescent="0.15">
      <c r="B8" s="6"/>
      <c r="C8" s="113" t="s">
        <v>46</v>
      </c>
      <c r="D8" s="113" t="s">
        <v>2</v>
      </c>
      <c r="E8" s="123" t="s">
        <v>47</v>
      </c>
      <c r="F8" s="124"/>
      <c r="G8" s="125"/>
      <c r="H8" s="113" t="s">
        <v>3</v>
      </c>
      <c r="I8" s="113" t="s">
        <v>4</v>
      </c>
      <c r="J8" s="113" t="s">
        <v>48</v>
      </c>
      <c r="K8" s="113" t="s">
        <v>49</v>
      </c>
      <c r="L8" s="113" t="s">
        <v>50</v>
      </c>
      <c r="M8" s="113" t="s">
        <v>51</v>
      </c>
      <c r="N8" s="113" t="s">
        <v>52</v>
      </c>
      <c r="T8" s="7"/>
      <c r="V8" s="8"/>
    </row>
    <row r="9" spans="1:22" ht="13" thickBot="1" x14ac:dyDescent="0.2">
      <c r="A9" s="9"/>
      <c r="B9" s="6"/>
      <c r="C9" s="114"/>
      <c r="D9" s="114"/>
      <c r="E9" s="126"/>
      <c r="F9" s="127"/>
      <c r="G9" s="128"/>
      <c r="H9" s="114"/>
      <c r="I9" s="114"/>
      <c r="J9" s="114"/>
      <c r="K9" s="114"/>
      <c r="L9" s="114"/>
      <c r="M9" s="114"/>
      <c r="N9" s="114"/>
      <c r="V9" s="8"/>
    </row>
    <row r="10" spans="1:22" ht="13" thickBot="1" x14ac:dyDescent="0.2">
      <c r="A10" s="9"/>
      <c r="B10" s="10" t="s">
        <v>53</v>
      </c>
      <c r="C10" s="114"/>
      <c r="D10" s="114"/>
      <c r="E10" s="11" t="s">
        <v>54</v>
      </c>
      <c r="F10" s="11" t="s">
        <v>55</v>
      </c>
      <c r="G10" s="11" t="s">
        <v>56</v>
      </c>
      <c r="H10" s="114"/>
      <c r="I10" s="114"/>
      <c r="J10" s="114"/>
      <c r="K10" s="114"/>
      <c r="L10" s="114"/>
      <c r="M10" s="114"/>
      <c r="N10" s="114"/>
      <c r="V10" s="8"/>
    </row>
    <row r="11" spans="1:22" x14ac:dyDescent="0.15">
      <c r="A11" s="12" t="s">
        <v>57</v>
      </c>
      <c r="B11" s="13" t="s">
        <v>8</v>
      </c>
      <c r="C11" s="14">
        <v>67875.899999999994</v>
      </c>
      <c r="D11" s="15">
        <v>0</v>
      </c>
      <c r="E11" s="15">
        <v>0</v>
      </c>
      <c r="F11" s="15">
        <v>188.9</v>
      </c>
      <c r="G11" s="15">
        <v>145.19999999999999</v>
      </c>
      <c r="H11" s="15">
        <v>960.2</v>
      </c>
      <c r="I11" s="15">
        <v>388.5</v>
      </c>
      <c r="J11" s="15">
        <v>230.2</v>
      </c>
      <c r="K11" s="15">
        <v>16890.900000000001</v>
      </c>
      <c r="L11" s="15">
        <v>0</v>
      </c>
      <c r="M11" s="15">
        <v>3721.5</v>
      </c>
      <c r="N11" s="16">
        <v>90401.299999999988</v>
      </c>
      <c r="O11" s="7"/>
      <c r="P11" s="7"/>
      <c r="V11" s="8"/>
    </row>
    <row r="12" spans="1:22" x14ac:dyDescent="0.15">
      <c r="A12" s="17" t="s">
        <v>58</v>
      </c>
      <c r="B12" s="18" t="s">
        <v>17</v>
      </c>
      <c r="C12" s="19">
        <v>1045.8</v>
      </c>
      <c r="D12" s="20">
        <v>0</v>
      </c>
      <c r="E12" s="20">
        <v>0</v>
      </c>
      <c r="F12" s="20">
        <v>2.7</v>
      </c>
      <c r="G12" s="20">
        <v>1.6</v>
      </c>
      <c r="H12" s="20">
        <v>12.8</v>
      </c>
      <c r="I12" s="20">
        <v>8.1999999999999993</v>
      </c>
      <c r="J12" s="20">
        <v>3.2</v>
      </c>
      <c r="K12" s="20">
        <v>526.5</v>
      </c>
      <c r="L12" s="20">
        <v>0</v>
      </c>
      <c r="M12" s="20">
        <v>1.7</v>
      </c>
      <c r="N12" s="21">
        <v>1602.5</v>
      </c>
      <c r="O12" s="7"/>
      <c r="P12" s="7"/>
      <c r="V12" s="8"/>
    </row>
    <row r="13" spans="1:22" x14ac:dyDescent="0.15">
      <c r="A13" s="17" t="s">
        <v>59</v>
      </c>
      <c r="B13" s="22" t="s">
        <v>9</v>
      </c>
      <c r="C13" s="19">
        <v>7812</v>
      </c>
      <c r="D13" s="20">
        <v>0</v>
      </c>
      <c r="E13" s="20">
        <v>0</v>
      </c>
      <c r="F13" s="20">
        <v>941.1</v>
      </c>
      <c r="G13" s="20">
        <v>376.2</v>
      </c>
      <c r="H13" s="20">
        <v>373</v>
      </c>
      <c r="I13" s="20">
        <v>7805.3</v>
      </c>
      <c r="J13" s="20">
        <v>177.1</v>
      </c>
      <c r="K13" s="20">
        <v>86543.5</v>
      </c>
      <c r="L13" s="20">
        <v>0</v>
      </c>
      <c r="M13" s="20">
        <v>21693.7</v>
      </c>
      <c r="N13" s="21">
        <v>125721.9</v>
      </c>
      <c r="O13" s="7"/>
      <c r="P13" s="7"/>
      <c r="V13" s="8"/>
    </row>
    <row r="14" spans="1:22" x14ac:dyDescent="0.15">
      <c r="A14" s="17" t="s">
        <v>60</v>
      </c>
      <c r="B14" s="22" t="s">
        <v>10</v>
      </c>
      <c r="C14" s="19">
        <v>0</v>
      </c>
      <c r="D14" s="20">
        <v>23.8</v>
      </c>
      <c r="E14" s="20">
        <v>0</v>
      </c>
      <c r="F14" s="20">
        <v>0</v>
      </c>
      <c r="G14" s="20">
        <v>0.6</v>
      </c>
      <c r="H14" s="20">
        <v>3.7</v>
      </c>
      <c r="I14" s="20">
        <v>90.8</v>
      </c>
      <c r="J14" s="20">
        <v>0.1</v>
      </c>
      <c r="K14" s="20">
        <v>165.3</v>
      </c>
      <c r="L14" s="20">
        <v>0</v>
      </c>
      <c r="M14" s="20">
        <v>207.6</v>
      </c>
      <c r="N14" s="21">
        <v>491.9</v>
      </c>
      <c r="O14" s="7"/>
      <c r="P14" s="7"/>
      <c r="V14" s="8"/>
    </row>
    <row r="15" spans="1:22" x14ac:dyDescent="0.15">
      <c r="A15" s="17" t="s">
        <v>61</v>
      </c>
      <c r="B15" s="22" t="s">
        <v>11</v>
      </c>
      <c r="C15" s="19">
        <v>0</v>
      </c>
      <c r="D15" s="20">
        <v>149.30000000000001</v>
      </c>
      <c r="E15" s="20">
        <v>0</v>
      </c>
      <c r="F15" s="20">
        <v>0</v>
      </c>
      <c r="G15" s="20">
        <v>5.7</v>
      </c>
      <c r="H15" s="20">
        <v>101.6</v>
      </c>
      <c r="I15" s="20">
        <v>441</v>
      </c>
      <c r="J15" s="20">
        <v>2.8</v>
      </c>
      <c r="K15" s="20">
        <v>26318</v>
      </c>
      <c r="L15" s="20">
        <v>0</v>
      </c>
      <c r="M15" s="20">
        <v>392.5</v>
      </c>
      <c r="N15" s="21">
        <v>27410.9</v>
      </c>
      <c r="O15" s="7"/>
      <c r="P15" s="7"/>
      <c r="V15" s="8"/>
    </row>
    <row r="16" spans="1:22" x14ac:dyDescent="0.15">
      <c r="A16" s="17" t="s">
        <v>62</v>
      </c>
      <c r="B16" s="22" t="s">
        <v>12</v>
      </c>
      <c r="C16" s="19">
        <v>0</v>
      </c>
      <c r="D16" s="20">
        <v>904.7</v>
      </c>
      <c r="E16" s="20">
        <v>0</v>
      </c>
      <c r="F16" s="20">
        <v>0</v>
      </c>
      <c r="G16" s="20">
        <v>0</v>
      </c>
      <c r="H16" s="20">
        <v>36.9</v>
      </c>
      <c r="I16" s="20">
        <v>58.9</v>
      </c>
      <c r="J16" s="20">
        <v>0.2</v>
      </c>
      <c r="K16" s="20">
        <v>2962</v>
      </c>
      <c r="L16" s="20">
        <v>0</v>
      </c>
      <c r="M16" s="20">
        <v>2919.9</v>
      </c>
      <c r="N16" s="21">
        <v>6882.6</v>
      </c>
      <c r="O16" s="7"/>
      <c r="P16" s="7"/>
      <c r="V16" s="8"/>
    </row>
    <row r="17" spans="1:22" x14ac:dyDescent="0.15">
      <c r="A17" s="17" t="s">
        <v>63</v>
      </c>
      <c r="B17" s="22" t="s">
        <v>13</v>
      </c>
      <c r="C17" s="19">
        <v>0</v>
      </c>
      <c r="D17" s="20">
        <v>102.5</v>
      </c>
      <c r="E17" s="20">
        <v>0</v>
      </c>
      <c r="F17" s="20">
        <v>0</v>
      </c>
      <c r="G17" s="20">
        <v>0.4</v>
      </c>
      <c r="H17" s="20">
        <v>133.4</v>
      </c>
      <c r="I17" s="20">
        <v>12.5</v>
      </c>
      <c r="J17" s="20">
        <v>0</v>
      </c>
      <c r="K17" s="20">
        <v>0</v>
      </c>
      <c r="L17" s="20">
        <v>0</v>
      </c>
      <c r="M17" s="20">
        <v>4</v>
      </c>
      <c r="N17" s="21">
        <v>252.8</v>
      </c>
      <c r="O17" s="7"/>
      <c r="P17" s="7"/>
      <c r="V17" s="8"/>
    </row>
    <row r="18" spans="1:22" x14ac:dyDescent="0.15">
      <c r="A18" s="17" t="s">
        <v>65</v>
      </c>
      <c r="B18" s="22" t="s">
        <v>66</v>
      </c>
      <c r="C18" s="19">
        <v>0</v>
      </c>
      <c r="D18" s="20">
        <v>174.8</v>
      </c>
      <c r="E18" s="20">
        <v>0</v>
      </c>
      <c r="F18" s="20">
        <v>0</v>
      </c>
      <c r="G18" s="20">
        <v>4.9000000000000004</v>
      </c>
      <c r="H18" s="20">
        <v>0.1</v>
      </c>
      <c r="I18" s="20">
        <v>49.6</v>
      </c>
      <c r="J18" s="20">
        <v>1</v>
      </c>
      <c r="K18" s="20">
        <v>7007.7999999999993</v>
      </c>
      <c r="L18" s="20">
        <v>0</v>
      </c>
      <c r="M18" s="20">
        <v>464.9</v>
      </c>
      <c r="N18" s="21">
        <v>7703.0999999999985</v>
      </c>
      <c r="O18" s="7"/>
      <c r="P18" s="7"/>
      <c r="V18" s="8"/>
    </row>
    <row r="19" spans="1:22" x14ac:dyDescent="0.15">
      <c r="A19" s="17" t="s">
        <v>67</v>
      </c>
      <c r="B19" s="22" t="s">
        <v>68</v>
      </c>
      <c r="C19" s="19">
        <v>0</v>
      </c>
      <c r="D19" s="20">
        <v>6.4</v>
      </c>
      <c r="E19" s="20">
        <v>0</v>
      </c>
      <c r="F19" s="20">
        <v>0</v>
      </c>
      <c r="G19" s="20">
        <v>0</v>
      </c>
      <c r="H19" s="20">
        <v>0</v>
      </c>
      <c r="I19" s="20">
        <v>1.9</v>
      </c>
      <c r="J19" s="20">
        <v>0.1</v>
      </c>
      <c r="K19" s="20">
        <v>238.60000000000002</v>
      </c>
      <c r="L19" s="20">
        <v>0</v>
      </c>
      <c r="M19" s="20">
        <v>0</v>
      </c>
      <c r="N19" s="21">
        <v>247.00000000000003</v>
      </c>
      <c r="O19" s="7"/>
      <c r="P19" s="7"/>
      <c r="V19" s="8"/>
    </row>
    <row r="20" spans="1:22" x14ac:dyDescent="0.15">
      <c r="A20" s="17" t="s">
        <v>69</v>
      </c>
      <c r="B20" s="22" t="s">
        <v>15</v>
      </c>
      <c r="C20" s="19">
        <v>0</v>
      </c>
      <c r="D20" s="20">
        <v>0</v>
      </c>
      <c r="E20" s="20">
        <v>0</v>
      </c>
      <c r="F20" s="20">
        <v>0</v>
      </c>
      <c r="G20" s="20">
        <v>0</v>
      </c>
      <c r="H20" s="20">
        <v>0</v>
      </c>
      <c r="I20" s="20">
        <v>0</v>
      </c>
      <c r="J20" s="20">
        <v>0</v>
      </c>
      <c r="K20" s="20">
        <v>0</v>
      </c>
      <c r="L20" s="20">
        <v>0</v>
      </c>
      <c r="M20" s="20">
        <v>0</v>
      </c>
      <c r="N20" s="21">
        <v>0</v>
      </c>
      <c r="O20" s="7"/>
      <c r="P20" s="7"/>
      <c r="V20" s="8"/>
    </row>
    <row r="21" spans="1:22" x14ac:dyDescent="0.15">
      <c r="A21" s="17" t="s">
        <v>70</v>
      </c>
      <c r="B21" s="22" t="s">
        <v>19</v>
      </c>
      <c r="C21" s="19">
        <v>0</v>
      </c>
      <c r="D21" s="20">
        <v>12</v>
      </c>
      <c r="E21" s="20">
        <v>0</v>
      </c>
      <c r="F21" s="20">
        <v>0</v>
      </c>
      <c r="G21" s="20">
        <v>0</v>
      </c>
      <c r="H21" s="20">
        <v>0</v>
      </c>
      <c r="I21" s="20">
        <v>0</v>
      </c>
      <c r="J21" s="20">
        <v>0</v>
      </c>
      <c r="K21" s="20">
        <v>0</v>
      </c>
      <c r="L21" s="20">
        <v>0</v>
      </c>
      <c r="M21" s="20">
        <v>227.4</v>
      </c>
      <c r="N21" s="21">
        <v>239.4</v>
      </c>
      <c r="O21" s="7"/>
      <c r="P21" s="7"/>
      <c r="V21" s="8"/>
    </row>
    <row r="22" spans="1:22" x14ac:dyDescent="0.15">
      <c r="A22" s="17" t="s">
        <v>71</v>
      </c>
      <c r="B22" s="22" t="s">
        <v>16</v>
      </c>
      <c r="C22" s="19">
        <v>0</v>
      </c>
      <c r="D22" s="20">
        <v>0</v>
      </c>
      <c r="E22" s="20">
        <v>0</v>
      </c>
      <c r="F22" s="20">
        <v>0</v>
      </c>
      <c r="G22" s="20">
        <v>0</v>
      </c>
      <c r="H22" s="20">
        <v>0</v>
      </c>
      <c r="I22" s="20">
        <v>0</v>
      </c>
      <c r="J22" s="20">
        <v>0</v>
      </c>
      <c r="K22" s="20">
        <v>0</v>
      </c>
      <c r="L22" s="20">
        <v>0</v>
      </c>
      <c r="M22" s="20"/>
      <c r="N22" s="21">
        <v>0</v>
      </c>
      <c r="O22" s="7"/>
      <c r="P22" s="7"/>
      <c r="V22" s="8"/>
    </row>
    <row r="23" spans="1:22" x14ac:dyDescent="0.15">
      <c r="A23" s="17" t="s">
        <v>72</v>
      </c>
      <c r="B23" s="22" t="s">
        <v>73</v>
      </c>
      <c r="C23" s="19">
        <v>0</v>
      </c>
      <c r="D23" s="20">
        <v>0</v>
      </c>
      <c r="E23" s="20">
        <v>0</v>
      </c>
      <c r="F23" s="20">
        <v>0</v>
      </c>
      <c r="G23" s="20">
        <v>0</v>
      </c>
      <c r="H23" s="20">
        <v>0</v>
      </c>
      <c r="I23" s="20">
        <v>0</v>
      </c>
      <c r="J23" s="20">
        <v>0</v>
      </c>
      <c r="K23" s="20">
        <v>0</v>
      </c>
      <c r="L23" s="20">
        <v>0</v>
      </c>
      <c r="M23" s="20"/>
      <c r="N23" s="21">
        <v>0</v>
      </c>
      <c r="O23" s="7"/>
      <c r="P23" s="7"/>
      <c r="V23" s="8"/>
    </row>
    <row r="24" spans="1:22" x14ac:dyDescent="0.15">
      <c r="A24" s="17" t="s">
        <v>74</v>
      </c>
      <c r="B24" s="22" t="s">
        <v>75</v>
      </c>
      <c r="C24" s="19">
        <v>24893.200000000001</v>
      </c>
      <c r="D24" s="20">
        <v>0</v>
      </c>
      <c r="E24" s="20">
        <v>0</v>
      </c>
      <c r="F24" s="20"/>
      <c r="G24" s="20">
        <v>0</v>
      </c>
      <c r="H24" s="20">
        <v>0</v>
      </c>
      <c r="I24" s="20">
        <v>0</v>
      </c>
      <c r="J24" s="20">
        <v>0</v>
      </c>
      <c r="K24" s="20">
        <v>0</v>
      </c>
      <c r="L24" s="20">
        <v>0</v>
      </c>
      <c r="M24" s="20"/>
      <c r="N24" s="21">
        <v>24893.200000000001</v>
      </c>
      <c r="O24" s="7"/>
      <c r="P24" s="7"/>
      <c r="V24" s="8"/>
    </row>
    <row r="25" spans="1:22" ht="13" thickBot="1" x14ac:dyDescent="0.2">
      <c r="A25" s="23" t="s">
        <v>76</v>
      </c>
      <c r="B25" s="24" t="s">
        <v>77</v>
      </c>
      <c r="C25" s="25">
        <v>10100</v>
      </c>
      <c r="D25" s="26">
        <v>109.30000000000001</v>
      </c>
      <c r="E25" s="26">
        <v>0</v>
      </c>
      <c r="F25" s="26">
        <v>81</v>
      </c>
      <c r="G25" s="26">
        <v>41</v>
      </c>
      <c r="H25" s="26">
        <v>257.5</v>
      </c>
      <c r="I25" s="26">
        <v>60.7</v>
      </c>
      <c r="J25" s="26">
        <v>0.8</v>
      </c>
      <c r="K25" s="26">
        <v>6328.3</v>
      </c>
      <c r="L25" s="26">
        <v>0</v>
      </c>
      <c r="M25" s="26">
        <v>92.3</v>
      </c>
      <c r="N25" s="27">
        <v>17070.899999999998</v>
      </c>
      <c r="O25" s="7"/>
      <c r="P25" s="7"/>
      <c r="V25" s="8"/>
    </row>
    <row r="26" spans="1:22" ht="14" thickTop="1" thickBot="1" x14ac:dyDescent="0.2">
      <c r="A26" s="28" t="s">
        <v>78</v>
      </c>
      <c r="B26" s="29" t="s">
        <v>52</v>
      </c>
      <c r="C26" s="30">
        <v>111726.9</v>
      </c>
      <c r="D26" s="31">
        <v>1482.8000000000002</v>
      </c>
      <c r="E26" s="31">
        <v>0</v>
      </c>
      <c r="F26" s="31">
        <v>1213.7</v>
      </c>
      <c r="G26" s="31">
        <v>575.6</v>
      </c>
      <c r="H26" s="31">
        <v>1879.2</v>
      </c>
      <c r="I26" s="31">
        <v>8917.4</v>
      </c>
      <c r="J26" s="31">
        <v>415.50000000000006</v>
      </c>
      <c r="K26" s="31">
        <v>146980.9</v>
      </c>
      <c r="L26" s="31">
        <v>0</v>
      </c>
      <c r="M26" s="31">
        <v>29725.500000000004</v>
      </c>
      <c r="N26" s="32">
        <v>302917.5</v>
      </c>
      <c r="O26" s="7"/>
      <c r="P26" s="7"/>
      <c r="V26" s="8"/>
    </row>
    <row r="27" spans="1:22" x14ac:dyDescent="0.15">
      <c r="A27" s="33"/>
      <c r="B27" s="9"/>
      <c r="C27" s="9"/>
      <c r="D27" s="9"/>
      <c r="E27" s="9"/>
      <c r="F27" s="9"/>
      <c r="G27" s="9"/>
      <c r="H27" s="9"/>
      <c r="I27" s="9"/>
    </row>
    <row r="28" spans="1:22" ht="13" customHeight="1" x14ac:dyDescent="0.15">
      <c r="A28" s="34"/>
      <c r="B28" s="115" t="s">
        <v>111</v>
      </c>
      <c r="C28" s="115"/>
      <c r="D28" s="115"/>
      <c r="E28" s="115"/>
      <c r="F28" s="115"/>
      <c r="G28" s="115"/>
      <c r="H28" s="115"/>
      <c r="I28" s="9"/>
    </row>
    <row r="29" spans="1:22" ht="13" customHeight="1" x14ac:dyDescent="0.15">
      <c r="A29" s="9"/>
      <c r="B29" s="115"/>
      <c r="C29" s="115"/>
      <c r="D29" s="115"/>
      <c r="E29" s="115"/>
      <c r="F29" s="115"/>
      <c r="G29" s="115"/>
      <c r="H29" s="115"/>
      <c r="I29" s="9"/>
    </row>
    <row r="30" spans="1:22" x14ac:dyDescent="0.15">
      <c r="A30" s="9"/>
      <c r="B30" s="115"/>
      <c r="C30" s="115"/>
      <c r="D30" s="115"/>
      <c r="E30" s="115"/>
      <c r="F30" s="115"/>
      <c r="G30" s="115"/>
      <c r="H30" s="115"/>
      <c r="I30" s="9"/>
    </row>
    <row r="31" spans="1:22" x14ac:dyDescent="0.15">
      <c r="A31" s="9"/>
      <c r="B31" s="35"/>
      <c r="C31" s="35"/>
      <c r="D31" s="35"/>
      <c r="E31" s="9"/>
      <c r="F31" s="9"/>
      <c r="G31" s="9"/>
      <c r="H31" s="9"/>
      <c r="I31" s="9"/>
    </row>
    <row r="32" spans="1:22" x14ac:dyDescent="0.15">
      <c r="A32" s="9"/>
      <c r="B32" s="35"/>
      <c r="C32" s="42"/>
      <c r="D32" s="35"/>
      <c r="E32" s="9"/>
      <c r="F32" s="9"/>
      <c r="G32" s="9"/>
      <c r="H32" s="9"/>
      <c r="I32" s="9"/>
    </row>
    <row r="33" spans="1:9" x14ac:dyDescent="0.15">
      <c r="A33" s="9"/>
      <c r="B33" s="35"/>
      <c r="C33" s="35"/>
      <c r="D33" s="35"/>
      <c r="E33" s="9"/>
      <c r="F33" s="9"/>
      <c r="G33" s="9"/>
      <c r="H33" s="9"/>
      <c r="I33" s="9"/>
    </row>
    <row r="34" spans="1:9" x14ac:dyDescent="0.15">
      <c r="A34" s="9"/>
      <c r="B34" s="35"/>
      <c r="C34" s="35"/>
      <c r="D34" s="35"/>
      <c r="E34" s="9"/>
      <c r="F34" s="9"/>
      <c r="G34" s="9"/>
      <c r="H34" s="9"/>
      <c r="I34" s="9"/>
    </row>
    <row r="35" spans="1:9" x14ac:dyDescent="0.15">
      <c r="A35" s="9"/>
      <c r="B35" s="35"/>
      <c r="C35" s="35"/>
      <c r="D35" s="35"/>
      <c r="E35" s="9"/>
      <c r="F35" s="9"/>
      <c r="G35" s="9"/>
      <c r="H35" s="9"/>
      <c r="I35" s="9"/>
    </row>
    <row r="36" spans="1:9" x14ac:dyDescent="0.15">
      <c r="A36" s="9"/>
      <c r="B36" s="35"/>
      <c r="C36" s="35"/>
      <c r="D36" s="35"/>
      <c r="E36" s="9"/>
      <c r="F36" s="9"/>
      <c r="G36" s="9"/>
      <c r="H36" s="9"/>
      <c r="I36" s="9"/>
    </row>
    <row r="37" spans="1:9" x14ac:dyDescent="0.15">
      <c r="A37" s="9"/>
      <c r="B37" s="35"/>
      <c r="C37" s="35"/>
      <c r="D37" s="35"/>
      <c r="E37" s="9"/>
      <c r="F37" s="9"/>
      <c r="G37" s="9"/>
      <c r="H37" s="9"/>
      <c r="I37" s="9"/>
    </row>
    <row r="38" spans="1:9" x14ac:dyDescent="0.15">
      <c r="A38" s="9"/>
      <c r="B38" s="35"/>
      <c r="C38" s="35"/>
      <c r="D38" s="35"/>
      <c r="E38" s="9"/>
      <c r="F38" s="9"/>
      <c r="G38" s="9"/>
      <c r="H38" s="9"/>
      <c r="I38" s="9"/>
    </row>
    <row r="39" spans="1:9" x14ac:dyDescent="0.15">
      <c r="A39" s="9"/>
      <c r="B39" s="9"/>
      <c r="C39" s="9"/>
      <c r="D39" s="9"/>
      <c r="E39" s="9"/>
      <c r="F39" s="9"/>
      <c r="G39" s="9"/>
      <c r="H39" s="9"/>
      <c r="I39" s="9"/>
    </row>
    <row r="40" spans="1:9" x14ac:dyDescent="0.15">
      <c r="A40" s="9"/>
      <c r="B40" s="9"/>
      <c r="C40" s="9"/>
      <c r="D40" s="9"/>
      <c r="E40" s="9"/>
      <c r="F40" s="9"/>
      <c r="G40" s="9"/>
      <c r="H40" s="9"/>
      <c r="I40" s="9"/>
    </row>
    <row r="41" spans="1:9" x14ac:dyDescent="0.15">
      <c r="A41" s="9"/>
      <c r="B41" s="9"/>
      <c r="C41" s="9"/>
      <c r="D41" s="9"/>
      <c r="E41" s="9"/>
      <c r="F41" s="9"/>
      <c r="G41" s="9"/>
      <c r="H41" s="9"/>
      <c r="I41" s="9"/>
    </row>
    <row r="42" spans="1:9" x14ac:dyDescent="0.15">
      <c r="A42" s="9"/>
      <c r="B42" s="9"/>
      <c r="C42" s="9"/>
      <c r="D42" s="9"/>
      <c r="E42" s="9"/>
      <c r="F42" s="9"/>
      <c r="G42" s="9"/>
      <c r="H42" s="9"/>
      <c r="I42" s="9"/>
    </row>
    <row r="43" spans="1:9" x14ac:dyDescent="0.15">
      <c r="A43" s="9"/>
      <c r="B43" s="9"/>
      <c r="C43" s="9"/>
      <c r="D43" s="9"/>
      <c r="E43" s="9"/>
      <c r="F43" s="9"/>
      <c r="G43" s="9"/>
      <c r="H43" s="9"/>
      <c r="I43" s="9"/>
    </row>
    <row r="44" spans="1:9" x14ac:dyDescent="0.15">
      <c r="A44" s="9"/>
      <c r="B44" s="9"/>
      <c r="C44" s="9"/>
      <c r="D44" s="9"/>
      <c r="E44" s="9"/>
      <c r="F44" s="9"/>
      <c r="G44" s="9"/>
      <c r="H44" s="9"/>
      <c r="I44" s="9"/>
    </row>
    <row r="45" spans="1:9" x14ac:dyDescent="0.15">
      <c r="A45" s="9"/>
      <c r="B45" s="9"/>
      <c r="C45" s="9"/>
      <c r="D45" s="9"/>
      <c r="E45" s="9"/>
      <c r="F45" s="9"/>
      <c r="G45" s="9"/>
      <c r="H45" s="9"/>
      <c r="I45" s="9"/>
    </row>
    <row r="46" spans="1:9" x14ac:dyDescent="0.15">
      <c r="A46" s="9"/>
      <c r="B46" s="9"/>
      <c r="C46" s="9"/>
      <c r="D46" s="9"/>
      <c r="E46" s="9"/>
      <c r="F46" s="9"/>
      <c r="G46" s="9"/>
      <c r="H46" s="9"/>
      <c r="I46" s="9"/>
    </row>
    <row r="47" spans="1:9" x14ac:dyDescent="0.15">
      <c r="A47" s="9"/>
      <c r="B47" s="9"/>
      <c r="C47" s="9"/>
      <c r="D47" s="9"/>
      <c r="E47" s="9"/>
      <c r="F47" s="9"/>
      <c r="G47" s="9"/>
      <c r="H47" s="9"/>
      <c r="I47" s="9"/>
    </row>
    <row r="48" spans="1:9" x14ac:dyDescent="0.15">
      <c r="A48" s="9"/>
      <c r="B48" s="9"/>
      <c r="C48" s="9"/>
      <c r="D48" s="9"/>
      <c r="E48" s="9"/>
      <c r="F48" s="9"/>
      <c r="G48" s="9"/>
      <c r="H48" s="9"/>
      <c r="I48" s="9"/>
    </row>
    <row r="49" spans="1:9" x14ac:dyDescent="0.15">
      <c r="A49" s="9"/>
      <c r="B49" s="9"/>
      <c r="C49" s="9"/>
      <c r="D49" s="9"/>
      <c r="E49" s="9"/>
      <c r="F49" s="9"/>
      <c r="G49" s="9"/>
      <c r="H49" s="9"/>
      <c r="I49" s="9"/>
    </row>
    <row r="50" spans="1:9" x14ac:dyDescent="0.15">
      <c r="A50" s="9"/>
      <c r="B50" s="9"/>
      <c r="C50" s="9"/>
      <c r="D50" s="9"/>
      <c r="E50" s="9"/>
      <c r="F50" s="9"/>
      <c r="G50" s="9"/>
      <c r="H50" s="9"/>
      <c r="I50" s="9"/>
    </row>
    <row r="51" spans="1:9" x14ac:dyDescent="0.15">
      <c r="A51" s="9"/>
      <c r="B51" s="9"/>
      <c r="C51" s="9"/>
      <c r="D51" s="9"/>
      <c r="E51" s="9"/>
      <c r="F51" s="9"/>
      <c r="G51" s="9"/>
      <c r="H51" s="9"/>
      <c r="I51" s="9"/>
    </row>
    <row r="52" spans="1:9" x14ac:dyDescent="0.15">
      <c r="A52" s="9"/>
      <c r="B52" s="9"/>
      <c r="C52" s="9"/>
      <c r="D52" s="9"/>
      <c r="E52" s="9"/>
      <c r="F52" s="9"/>
      <c r="G52" s="9"/>
      <c r="H52" s="9"/>
      <c r="I52" s="9"/>
    </row>
    <row r="53" spans="1:9" x14ac:dyDescent="0.15">
      <c r="A53" s="9"/>
      <c r="B53" s="9"/>
      <c r="C53" s="9"/>
      <c r="D53" s="9"/>
      <c r="E53" s="9"/>
      <c r="F53" s="9"/>
      <c r="G53" s="9"/>
      <c r="H53" s="9"/>
      <c r="I53" s="9"/>
    </row>
    <row r="54" spans="1:9" x14ac:dyDescent="0.15">
      <c r="A54" s="9"/>
      <c r="B54" s="9"/>
      <c r="C54" s="9"/>
      <c r="D54" s="9"/>
      <c r="E54" s="9"/>
      <c r="F54" s="9"/>
      <c r="G54" s="9"/>
      <c r="H54" s="9"/>
      <c r="I54" s="9"/>
    </row>
    <row r="55" spans="1:9" x14ac:dyDescent="0.15">
      <c r="A55" s="9"/>
      <c r="B55" s="9"/>
      <c r="C55" s="9"/>
      <c r="D55" s="9"/>
      <c r="E55" s="9"/>
      <c r="F55" s="9"/>
      <c r="G55" s="9"/>
      <c r="H55" s="9"/>
      <c r="I55" s="9"/>
    </row>
    <row r="56" spans="1:9" x14ac:dyDescent="0.15">
      <c r="A56" s="9"/>
      <c r="B56" s="9"/>
      <c r="C56" s="9"/>
      <c r="D56" s="9"/>
      <c r="E56" s="9"/>
      <c r="F56" s="9"/>
      <c r="G56" s="9"/>
      <c r="H56" s="9"/>
      <c r="I56" s="9"/>
    </row>
    <row r="57" spans="1:9" x14ac:dyDescent="0.15">
      <c r="A57" s="9"/>
      <c r="B57" s="9"/>
      <c r="C57" s="9"/>
      <c r="D57" s="9"/>
      <c r="E57" s="9"/>
      <c r="F57" s="9"/>
      <c r="G57" s="9"/>
      <c r="H57" s="9"/>
      <c r="I57" s="9"/>
    </row>
    <row r="58" spans="1:9" x14ac:dyDescent="0.15">
      <c r="A58" s="9"/>
      <c r="B58" s="9"/>
      <c r="C58" s="9"/>
      <c r="D58" s="9"/>
      <c r="E58" s="9"/>
      <c r="F58" s="9"/>
      <c r="G58" s="9"/>
      <c r="H58" s="9"/>
      <c r="I58" s="9"/>
    </row>
    <row r="59" spans="1:9" x14ac:dyDescent="0.15">
      <c r="A59" s="9"/>
      <c r="B59" s="9"/>
      <c r="C59" s="9"/>
      <c r="D59" s="9"/>
      <c r="E59" s="9"/>
      <c r="F59" s="9"/>
      <c r="G59" s="9"/>
      <c r="H59" s="9"/>
      <c r="I59" s="9"/>
    </row>
    <row r="60" spans="1:9" x14ac:dyDescent="0.15">
      <c r="A60" s="9"/>
      <c r="B60" s="9"/>
      <c r="C60" s="9"/>
      <c r="D60" s="9"/>
      <c r="E60" s="9"/>
      <c r="F60" s="9"/>
      <c r="G60" s="9"/>
      <c r="H60" s="9"/>
      <c r="I60" s="9"/>
    </row>
    <row r="61" spans="1:9" x14ac:dyDescent="0.15">
      <c r="A61" s="9"/>
      <c r="B61" s="9"/>
      <c r="C61" s="9"/>
      <c r="D61" s="9"/>
      <c r="E61" s="9"/>
      <c r="F61" s="9"/>
      <c r="G61" s="9"/>
      <c r="H61" s="9"/>
      <c r="I61" s="9"/>
    </row>
    <row r="62" spans="1:9" x14ac:dyDescent="0.15">
      <c r="A62" s="9"/>
      <c r="B62" s="9"/>
      <c r="C62" s="9"/>
      <c r="D62" s="9"/>
      <c r="E62" s="9"/>
      <c r="F62" s="9"/>
      <c r="G62" s="9"/>
      <c r="H62" s="9"/>
      <c r="I62" s="9"/>
    </row>
    <row r="63" spans="1:9" x14ac:dyDescent="0.15">
      <c r="A63" s="9"/>
      <c r="B63" s="9"/>
      <c r="C63" s="9"/>
      <c r="D63" s="9"/>
      <c r="E63" s="9"/>
      <c r="F63" s="9"/>
      <c r="G63" s="9"/>
      <c r="H63" s="9"/>
      <c r="I63" s="9"/>
    </row>
    <row r="64" spans="1:9" x14ac:dyDescent="0.15">
      <c r="A64" s="9"/>
      <c r="B64" s="9"/>
      <c r="C64" s="9"/>
      <c r="D64" s="9"/>
      <c r="E64" s="9"/>
      <c r="F64" s="9"/>
      <c r="G64" s="9"/>
      <c r="H64" s="9"/>
      <c r="I64" s="9"/>
    </row>
    <row r="65" spans="1:9" x14ac:dyDescent="0.15">
      <c r="A65" s="9"/>
      <c r="B65" s="9"/>
      <c r="C65" s="9"/>
      <c r="D65" s="9"/>
      <c r="E65" s="9"/>
      <c r="F65" s="9"/>
      <c r="G65" s="9"/>
      <c r="H65" s="9"/>
      <c r="I65" s="9"/>
    </row>
    <row r="66" spans="1:9" x14ac:dyDescent="0.15">
      <c r="A66" s="9"/>
      <c r="B66" s="9"/>
      <c r="C66" s="9"/>
      <c r="D66" s="9"/>
      <c r="E66" s="9"/>
      <c r="F66" s="9"/>
      <c r="G66" s="9"/>
      <c r="H66" s="9"/>
      <c r="I66" s="9"/>
    </row>
    <row r="67" spans="1:9" x14ac:dyDescent="0.15">
      <c r="A67" s="9"/>
      <c r="B67" s="9"/>
      <c r="C67" s="9"/>
      <c r="D67" s="9"/>
      <c r="E67" s="9"/>
      <c r="F67" s="9"/>
      <c r="G67" s="9"/>
      <c r="H67" s="9"/>
      <c r="I67" s="9"/>
    </row>
    <row r="68" spans="1:9" x14ac:dyDescent="0.15">
      <c r="A68" s="9"/>
      <c r="B68" s="9"/>
      <c r="C68" s="9"/>
      <c r="D68" s="9"/>
      <c r="E68" s="9"/>
      <c r="F68" s="9"/>
      <c r="G68" s="9"/>
      <c r="H68" s="9"/>
      <c r="I68" s="9"/>
    </row>
    <row r="69" spans="1:9" x14ac:dyDescent="0.15">
      <c r="A69" s="9"/>
      <c r="B69" s="9"/>
      <c r="C69" s="9"/>
      <c r="D69" s="9"/>
      <c r="E69" s="9"/>
      <c r="F69" s="9"/>
      <c r="G69" s="9"/>
      <c r="H69" s="9"/>
      <c r="I69" s="9"/>
    </row>
    <row r="70" spans="1:9" x14ac:dyDescent="0.15">
      <c r="A70" s="9"/>
      <c r="B70" s="9"/>
      <c r="C70" s="9"/>
      <c r="D70" s="9"/>
      <c r="E70" s="9"/>
      <c r="F70" s="9"/>
      <c r="G70" s="9"/>
      <c r="H70" s="9"/>
      <c r="I70" s="9"/>
    </row>
    <row r="71" spans="1:9" x14ac:dyDescent="0.15">
      <c r="A71" s="9"/>
      <c r="B71" s="9"/>
      <c r="C71" s="9"/>
      <c r="D71" s="9"/>
      <c r="E71" s="9"/>
      <c r="F71" s="9"/>
      <c r="G71" s="9"/>
      <c r="H71" s="9"/>
      <c r="I71" s="9"/>
    </row>
    <row r="72" spans="1:9" x14ac:dyDescent="0.15">
      <c r="A72" s="9"/>
      <c r="B72" s="9"/>
      <c r="C72" s="9"/>
      <c r="D72" s="9"/>
      <c r="E72" s="9"/>
      <c r="F72" s="9"/>
      <c r="G72" s="9"/>
      <c r="H72" s="9"/>
      <c r="I72" s="9"/>
    </row>
    <row r="73" spans="1:9" x14ac:dyDescent="0.15">
      <c r="A73" s="9"/>
      <c r="B73" s="9"/>
      <c r="C73" s="9"/>
      <c r="D73" s="9"/>
      <c r="E73" s="9"/>
      <c r="F73" s="9"/>
      <c r="G73" s="9"/>
      <c r="H73" s="9"/>
      <c r="I73" s="9"/>
    </row>
    <row r="74" spans="1:9" x14ac:dyDescent="0.15">
      <c r="A74" s="9"/>
      <c r="B74" s="9"/>
      <c r="C74" s="9"/>
      <c r="D74" s="9"/>
      <c r="E74" s="9"/>
      <c r="F74" s="9"/>
      <c r="G74" s="9"/>
      <c r="H74" s="9"/>
      <c r="I74" s="9"/>
    </row>
    <row r="75" spans="1:9" x14ac:dyDescent="0.15">
      <c r="A75" s="9"/>
      <c r="B75" s="9"/>
      <c r="C75" s="9"/>
      <c r="D75" s="9"/>
      <c r="E75" s="9"/>
      <c r="F75" s="9"/>
      <c r="G75" s="9"/>
      <c r="H75" s="9"/>
      <c r="I75" s="9"/>
    </row>
    <row r="76" spans="1:9" x14ac:dyDescent="0.15">
      <c r="A76" s="9"/>
      <c r="B76" s="9"/>
      <c r="C76" s="9"/>
      <c r="D76" s="9"/>
      <c r="E76" s="9"/>
      <c r="F76" s="9"/>
      <c r="G76" s="9"/>
      <c r="H76" s="9"/>
      <c r="I76" s="9"/>
    </row>
    <row r="77" spans="1:9" x14ac:dyDescent="0.15">
      <c r="A77" s="9"/>
      <c r="B77" s="9"/>
      <c r="C77" s="9"/>
      <c r="D77" s="9"/>
      <c r="E77" s="9"/>
      <c r="F77" s="9"/>
      <c r="G77" s="9"/>
      <c r="H77" s="9"/>
      <c r="I77" s="9"/>
    </row>
    <row r="78" spans="1:9" x14ac:dyDescent="0.15">
      <c r="A78" s="9"/>
      <c r="B78" s="9"/>
      <c r="C78" s="9"/>
      <c r="D78" s="9"/>
      <c r="E78" s="9"/>
      <c r="F78" s="9"/>
      <c r="G78" s="9"/>
      <c r="H78" s="9"/>
      <c r="I78" s="9"/>
    </row>
    <row r="79" spans="1:9" x14ac:dyDescent="0.15">
      <c r="A79" s="9"/>
      <c r="B79" s="9"/>
      <c r="C79" s="9"/>
      <c r="D79" s="9"/>
      <c r="E79" s="9"/>
      <c r="F79" s="9"/>
      <c r="G79" s="9"/>
      <c r="H79" s="9"/>
      <c r="I79" s="9"/>
    </row>
    <row r="80" spans="1:9" x14ac:dyDescent="0.15">
      <c r="A80" s="9"/>
      <c r="B80" s="9"/>
      <c r="C80" s="9"/>
      <c r="D80" s="9"/>
      <c r="E80" s="9"/>
      <c r="F80" s="9"/>
      <c r="G80" s="9"/>
      <c r="H80" s="9"/>
      <c r="I80" s="9"/>
    </row>
    <row r="81" spans="1:9" x14ac:dyDescent="0.15">
      <c r="A81" s="9"/>
      <c r="B81" s="9"/>
      <c r="C81" s="9"/>
      <c r="D81" s="9"/>
      <c r="E81" s="9"/>
      <c r="F81" s="9"/>
      <c r="G81" s="9"/>
      <c r="H81" s="9"/>
      <c r="I81" s="9"/>
    </row>
    <row r="82" spans="1:9" x14ac:dyDescent="0.15">
      <c r="A82" s="9"/>
      <c r="B82" s="9"/>
      <c r="C82" s="9"/>
      <c r="D82" s="9"/>
      <c r="E82" s="9"/>
      <c r="F82" s="9"/>
      <c r="G82" s="9"/>
      <c r="H82" s="9"/>
      <c r="I82" s="9"/>
    </row>
    <row r="83" spans="1:9" x14ac:dyDescent="0.15">
      <c r="A83" s="9"/>
      <c r="B83" s="9"/>
      <c r="C83" s="9"/>
      <c r="D83" s="9"/>
      <c r="E83" s="9"/>
      <c r="F83" s="9"/>
      <c r="G83" s="9"/>
      <c r="H83" s="9"/>
      <c r="I83" s="9"/>
    </row>
    <row r="84" spans="1:9" x14ac:dyDescent="0.15">
      <c r="A84" s="9"/>
      <c r="B84" s="9"/>
      <c r="C84" s="9"/>
      <c r="D84" s="9"/>
      <c r="E84" s="9"/>
      <c r="F84" s="9"/>
      <c r="G84" s="9"/>
      <c r="H84" s="9"/>
      <c r="I84" s="9"/>
    </row>
    <row r="85" spans="1:9" x14ac:dyDescent="0.15">
      <c r="A85" s="9"/>
      <c r="B85" s="9"/>
      <c r="C85" s="9"/>
      <c r="D85" s="9"/>
      <c r="E85" s="9"/>
      <c r="F85" s="9"/>
      <c r="G85" s="9"/>
      <c r="H85" s="9"/>
      <c r="I85" s="9"/>
    </row>
    <row r="86" spans="1:9" x14ac:dyDescent="0.15">
      <c r="A86" s="9"/>
      <c r="B86" s="9"/>
      <c r="C86" s="9"/>
      <c r="D86" s="9"/>
      <c r="E86" s="9"/>
      <c r="F86" s="9"/>
      <c r="G86" s="9"/>
      <c r="H86" s="9"/>
      <c r="I86" s="9"/>
    </row>
    <row r="87" spans="1:9" x14ac:dyDescent="0.15">
      <c r="A87" s="9"/>
      <c r="B87" s="9"/>
      <c r="C87" s="9"/>
      <c r="D87" s="9"/>
      <c r="E87" s="9"/>
      <c r="F87" s="9"/>
      <c r="G87" s="9"/>
      <c r="H87" s="9"/>
      <c r="I87" s="9"/>
    </row>
    <row r="88" spans="1:9" x14ac:dyDescent="0.15">
      <c r="A88" s="9"/>
      <c r="B88" s="9"/>
      <c r="C88" s="9"/>
      <c r="D88" s="9"/>
      <c r="E88" s="9"/>
      <c r="F88" s="9"/>
      <c r="G88" s="9"/>
      <c r="H88" s="9"/>
      <c r="I88" s="9"/>
    </row>
    <row r="89" spans="1:9" x14ac:dyDescent="0.15">
      <c r="A89" s="9"/>
      <c r="B89" s="9"/>
      <c r="C89" s="9"/>
      <c r="D89" s="9"/>
      <c r="E89" s="9"/>
      <c r="F89" s="9"/>
      <c r="G89" s="9"/>
      <c r="H89" s="9"/>
      <c r="I89" s="9"/>
    </row>
    <row r="90" spans="1:9" x14ac:dyDescent="0.15">
      <c r="A90" s="9"/>
      <c r="B90" s="9"/>
      <c r="C90" s="9"/>
      <c r="D90" s="9"/>
      <c r="E90" s="9"/>
      <c r="F90" s="9"/>
      <c r="G90" s="9"/>
      <c r="H90" s="9"/>
      <c r="I90" s="9"/>
    </row>
    <row r="91" spans="1:9" x14ac:dyDescent="0.15">
      <c r="A91" s="9"/>
      <c r="B91" s="9"/>
      <c r="C91" s="9"/>
      <c r="D91" s="9"/>
      <c r="E91" s="9"/>
      <c r="F91" s="9"/>
      <c r="G91" s="9"/>
      <c r="H91" s="9"/>
      <c r="I91" s="9"/>
    </row>
    <row r="92" spans="1:9" x14ac:dyDescent="0.15">
      <c r="A92" s="9"/>
      <c r="B92" s="9"/>
      <c r="C92" s="9"/>
      <c r="D92" s="9"/>
      <c r="E92" s="9"/>
      <c r="F92" s="9"/>
      <c r="G92" s="9"/>
      <c r="H92" s="9"/>
      <c r="I92" s="9"/>
    </row>
    <row r="93" spans="1:9" x14ac:dyDescent="0.15">
      <c r="A93" s="9"/>
      <c r="B93" s="9"/>
      <c r="C93" s="9"/>
      <c r="D93" s="9"/>
      <c r="E93" s="9"/>
      <c r="F93" s="9"/>
      <c r="G93" s="9"/>
      <c r="H93" s="9"/>
      <c r="I93" s="9"/>
    </row>
    <row r="94" spans="1:9" x14ac:dyDescent="0.15">
      <c r="A94" s="9"/>
      <c r="B94" s="9"/>
      <c r="C94" s="9"/>
      <c r="D94" s="9"/>
      <c r="E94" s="9"/>
      <c r="F94" s="9"/>
      <c r="G94" s="9"/>
      <c r="H94" s="9"/>
      <c r="I94" s="9"/>
    </row>
    <row r="95" spans="1:9" x14ac:dyDescent="0.15">
      <c r="A95" s="9"/>
      <c r="B95" s="9"/>
      <c r="C95" s="9"/>
      <c r="D95" s="9"/>
      <c r="E95" s="9"/>
      <c r="F95" s="9"/>
      <c r="G95" s="9"/>
      <c r="H95" s="9"/>
      <c r="I95" s="9"/>
    </row>
    <row r="96" spans="1:9" x14ac:dyDescent="0.15">
      <c r="A96" s="9"/>
      <c r="B96" s="9"/>
      <c r="C96" s="9"/>
      <c r="D96" s="9"/>
      <c r="E96" s="9"/>
      <c r="F96" s="9"/>
      <c r="G96" s="9"/>
      <c r="H96" s="9"/>
      <c r="I96" s="9"/>
    </row>
    <row r="97" spans="1:9" x14ac:dyDescent="0.15">
      <c r="A97" s="9"/>
      <c r="B97" s="9"/>
      <c r="C97" s="9"/>
      <c r="D97" s="9"/>
      <c r="E97" s="9"/>
      <c r="F97" s="9"/>
      <c r="G97" s="9"/>
      <c r="H97" s="9"/>
      <c r="I97" s="9"/>
    </row>
    <row r="98" spans="1:9" x14ac:dyDescent="0.15">
      <c r="A98" s="9"/>
      <c r="B98" s="9"/>
      <c r="C98" s="9"/>
      <c r="D98" s="9"/>
      <c r="E98" s="9"/>
      <c r="F98" s="9"/>
      <c r="G98" s="9"/>
      <c r="H98" s="9"/>
      <c r="I98" s="9"/>
    </row>
    <row r="99" spans="1:9" x14ac:dyDescent="0.15">
      <c r="A99" s="9"/>
      <c r="B99" s="9"/>
      <c r="C99" s="9"/>
      <c r="D99" s="9"/>
      <c r="E99" s="9"/>
      <c r="F99" s="9"/>
      <c r="G99" s="9"/>
      <c r="H99" s="9"/>
      <c r="I99" s="9"/>
    </row>
    <row r="100" spans="1:9" x14ac:dyDescent="0.15">
      <c r="A100" s="9"/>
      <c r="B100" s="9"/>
      <c r="C100" s="9"/>
      <c r="D100" s="9"/>
      <c r="E100" s="9"/>
      <c r="F100" s="9"/>
      <c r="G100" s="9"/>
      <c r="H100" s="9"/>
      <c r="I100" s="9"/>
    </row>
    <row r="101" spans="1:9" x14ac:dyDescent="0.15">
      <c r="A101" s="9"/>
      <c r="B101" s="9"/>
      <c r="C101" s="9"/>
      <c r="D101" s="9"/>
      <c r="E101" s="9"/>
      <c r="F101" s="9"/>
      <c r="G101" s="9"/>
      <c r="H101" s="9"/>
      <c r="I101" s="9"/>
    </row>
    <row r="102" spans="1:9" x14ac:dyDescent="0.15">
      <c r="A102" s="9"/>
      <c r="B102" s="9"/>
      <c r="C102" s="9"/>
      <c r="D102" s="9"/>
      <c r="E102" s="9"/>
      <c r="F102" s="9"/>
      <c r="G102" s="9"/>
      <c r="H102" s="9"/>
      <c r="I102" s="9"/>
    </row>
    <row r="103" spans="1:9" x14ac:dyDescent="0.15">
      <c r="A103" s="9"/>
      <c r="B103" s="9"/>
      <c r="C103" s="9"/>
      <c r="D103" s="9"/>
      <c r="E103" s="9"/>
      <c r="F103" s="9"/>
      <c r="G103" s="9"/>
      <c r="H103" s="9"/>
      <c r="I103" s="9"/>
    </row>
    <row r="104" spans="1:9" x14ac:dyDescent="0.15">
      <c r="A104" s="9"/>
      <c r="B104" s="9"/>
      <c r="C104" s="9"/>
      <c r="D104" s="9"/>
      <c r="E104" s="9"/>
      <c r="F104" s="9"/>
      <c r="G104" s="9"/>
      <c r="H104" s="9"/>
      <c r="I104" s="9"/>
    </row>
    <row r="105" spans="1:9" x14ac:dyDescent="0.15">
      <c r="A105" s="9"/>
      <c r="B105" s="9"/>
      <c r="C105" s="9"/>
      <c r="D105" s="9"/>
      <c r="E105" s="9"/>
      <c r="F105" s="9"/>
      <c r="G105" s="9"/>
      <c r="H105" s="9"/>
      <c r="I105" s="9"/>
    </row>
    <row r="106" spans="1:9" x14ac:dyDescent="0.15">
      <c r="A106" s="9"/>
      <c r="B106" s="9"/>
      <c r="C106" s="9"/>
      <c r="D106" s="9"/>
      <c r="E106" s="9"/>
      <c r="F106" s="9"/>
      <c r="G106" s="9"/>
      <c r="H106" s="9"/>
      <c r="I106" s="9"/>
    </row>
    <row r="107" spans="1:9" x14ac:dyDescent="0.15">
      <c r="A107" s="9"/>
      <c r="B107" s="9"/>
      <c r="C107" s="9"/>
      <c r="D107" s="9"/>
      <c r="E107" s="9"/>
      <c r="F107" s="9"/>
      <c r="G107" s="9"/>
      <c r="H107" s="9"/>
      <c r="I107" s="9"/>
    </row>
    <row r="108" spans="1:9" x14ac:dyDescent="0.15">
      <c r="A108" s="9"/>
      <c r="B108" s="9"/>
      <c r="C108" s="9"/>
      <c r="D108" s="9"/>
      <c r="E108" s="9"/>
      <c r="F108" s="9"/>
      <c r="G108" s="9"/>
      <c r="H108" s="9"/>
      <c r="I108" s="9"/>
    </row>
    <row r="109" spans="1:9" x14ac:dyDescent="0.15">
      <c r="A109" s="9"/>
      <c r="B109" s="9"/>
      <c r="C109" s="9"/>
      <c r="D109" s="9"/>
      <c r="E109" s="9"/>
      <c r="F109" s="9"/>
      <c r="G109" s="9"/>
      <c r="H109" s="9"/>
      <c r="I109" s="9"/>
    </row>
    <row r="110" spans="1:9" x14ac:dyDescent="0.15">
      <c r="A110" s="9"/>
      <c r="B110" s="9"/>
      <c r="C110" s="9"/>
      <c r="D110" s="9"/>
      <c r="E110" s="9"/>
      <c r="F110" s="9"/>
      <c r="G110" s="9"/>
      <c r="H110" s="9"/>
      <c r="I110" s="9"/>
    </row>
    <row r="111" spans="1:9" x14ac:dyDescent="0.15">
      <c r="A111" s="9"/>
      <c r="B111" s="9"/>
      <c r="C111" s="9"/>
      <c r="D111" s="9"/>
      <c r="E111" s="9"/>
      <c r="F111" s="9"/>
      <c r="G111" s="9"/>
      <c r="H111" s="9"/>
      <c r="I111" s="9"/>
    </row>
    <row r="112" spans="1:9" x14ac:dyDescent="0.15">
      <c r="A112" s="9"/>
      <c r="B112" s="9"/>
      <c r="C112" s="9"/>
      <c r="D112" s="9"/>
      <c r="E112" s="9"/>
      <c r="F112" s="9"/>
      <c r="G112" s="9"/>
      <c r="H112" s="9"/>
      <c r="I112" s="9"/>
    </row>
    <row r="113" spans="1:9" x14ac:dyDescent="0.15">
      <c r="A113" s="9"/>
      <c r="B113" s="9"/>
      <c r="C113" s="9"/>
      <c r="D113" s="9"/>
      <c r="E113" s="9"/>
      <c r="F113" s="9"/>
      <c r="G113" s="9"/>
      <c r="H113" s="9"/>
      <c r="I113" s="9"/>
    </row>
    <row r="114" spans="1:9" x14ac:dyDescent="0.15">
      <c r="A114" s="9"/>
      <c r="B114" s="9"/>
      <c r="C114" s="9"/>
      <c r="D114" s="9"/>
      <c r="E114" s="9"/>
      <c r="F114" s="9"/>
      <c r="G114" s="9"/>
      <c r="H114" s="9"/>
      <c r="I114" s="9"/>
    </row>
    <row r="115" spans="1:9" x14ac:dyDescent="0.15">
      <c r="A115" s="9"/>
      <c r="B115" s="9"/>
      <c r="C115" s="9"/>
      <c r="D115" s="9"/>
      <c r="E115" s="9"/>
      <c r="F115" s="9"/>
      <c r="G115" s="9"/>
      <c r="H115" s="9"/>
      <c r="I115" s="9"/>
    </row>
    <row r="116" spans="1:9" x14ac:dyDescent="0.15">
      <c r="A116" s="9"/>
      <c r="B116" s="9"/>
      <c r="C116" s="9"/>
      <c r="D116" s="9"/>
      <c r="E116" s="9"/>
      <c r="F116" s="9"/>
      <c r="G116" s="9"/>
      <c r="H116" s="9"/>
      <c r="I116" s="9"/>
    </row>
    <row r="117" spans="1:9" x14ac:dyDescent="0.15">
      <c r="A117" s="9"/>
      <c r="B117" s="9"/>
      <c r="C117" s="9"/>
      <c r="D117" s="9"/>
      <c r="E117" s="9"/>
      <c r="F117" s="9"/>
      <c r="G117" s="9"/>
      <c r="H117" s="9"/>
      <c r="I117" s="9"/>
    </row>
    <row r="118" spans="1:9" x14ac:dyDescent="0.15">
      <c r="A118" s="9"/>
      <c r="B118" s="9"/>
      <c r="C118" s="9"/>
      <c r="D118" s="9"/>
      <c r="E118" s="9"/>
      <c r="F118" s="9"/>
      <c r="G118" s="9"/>
      <c r="H118" s="9"/>
      <c r="I118" s="9"/>
    </row>
    <row r="119" spans="1:9" x14ac:dyDescent="0.15">
      <c r="A119" s="9"/>
      <c r="B119" s="9"/>
      <c r="C119" s="9"/>
      <c r="D119" s="9"/>
      <c r="E119" s="9"/>
      <c r="F119" s="9"/>
      <c r="G119" s="9"/>
      <c r="H119" s="9"/>
      <c r="I119" s="9"/>
    </row>
    <row r="120" spans="1:9" x14ac:dyDescent="0.15">
      <c r="A120" s="9"/>
      <c r="B120" s="9"/>
      <c r="C120" s="9"/>
      <c r="D120" s="9"/>
      <c r="E120" s="9"/>
      <c r="F120" s="9"/>
      <c r="G120" s="9"/>
      <c r="H120" s="9"/>
      <c r="I120" s="9"/>
    </row>
    <row r="121" spans="1:9" x14ac:dyDescent="0.15">
      <c r="A121" s="9"/>
      <c r="B121" s="9"/>
      <c r="C121" s="9"/>
      <c r="D121" s="9"/>
      <c r="E121" s="9"/>
      <c r="F121" s="9"/>
      <c r="G121" s="9"/>
      <c r="H121" s="9"/>
      <c r="I121" s="9"/>
    </row>
    <row r="122" spans="1:9" x14ac:dyDescent="0.15">
      <c r="A122" s="9"/>
      <c r="B122" s="9"/>
      <c r="C122" s="9"/>
      <c r="D122" s="9"/>
      <c r="E122" s="9"/>
      <c r="F122" s="9"/>
      <c r="G122" s="9"/>
      <c r="H122" s="9"/>
      <c r="I122" s="9"/>
    </row>
    <row r="123" spans="1:9" x14ac:dyDescent="0.15">
      <c r="A123" s="9"/>
      <c r="B123" s="9"/>
      <c r="C123" s="9"/>
      <c r="D123" s="9"/>
      <c r="E123" s="9"/>
      <c r="F123" s="9"/>
      <c r="G123" s="9"/>
      <c r="H123" s="9"/>
      <c r="I123" s="9"/>
    </row>
    <row r="124" spans="1:9" x14ac:dyDescent="0.15">
      <c r="A124" s="9"/>
      <c r="B124" s="9"/>
      <c r="C124" s="9"/>
      <c r="D124" s="9"/>
      <c r="E124" s="9"/>
      <c r="F124" s="9"/>
      <c r="G124" s="9"/>
      <c r="H124" s="9"/>
      <c r="I124" s="9"/>
    </row>
    <row r="125" spans="1:9" x14ac:dyDescent="0.15">
      <c r="A125" s="9"/>
      <c r="B125" s="9"/>
      <c r="C125" s="9"/>
      <c r="D125" s="9"/>
      <c r="E125" s="9"/>
      <c r="F125" s="9"/>
      <c r="G125" s="9"/>
      <c r="H125" s="9"/>
      <c r="I125" s="9"/>
    </row>
    <row r="126" spans="1:9" x14ac:dyDescent="0.15">
      <c r="A126" s="9"/>
      <c r="B126" s="9"/>
      <c r="C126" s="9"/>
      <c r="D126" s="9"/>
      <c r="E126" s="9"/>
      <c r="F126" s="9"/>
      <c r="G126" s="9"/>
      <c r="H126" s="9"/>
      <c r="I126" s="9"/>
    </row>
    <row r="127" spans="1:9" x14ac:dyDescent="0.15">
      <c r="A127" s="9"/>
      <c r="B127" s="9"/>
      <c r="C127" s="9"/>
      <c r="D127" s="9"/>
      <c r="E127" s="9"/>
      <c r="F127" s="9"/>
      <c r="G127" s="9"/>
      <c r="H127" s="9"/>
      <c r="I127" s="9"/>
    </row>
    <row r="128" spans="1:9" x14ac:dyDescent="0.15">
      <c r="A128" s="9"/>
      <c r="B128" s="9"/>
      <c r="C128" s="9"/>
      <c r="D128" s="9"/>
      <c r="E128" s="9"/>
      <c r="F128" s="9"/>
      <c r="G128" s="9"/>
      <c r="H128" s="9"/>
      <c r="I128" s="9"/>
    </row>
    <row r="129" spans="1:9" x14ac:dyDescent="0.15">
      <c r="A129" s="9"/>
      <c r="B129" s="9"/>
      <c r="C129" s="9"/>
      <c r="D129" s="9"/>
      <c r="E129" s="9"/>
      <c r="F129" s="9"/>
      <c r="G129" s="9"/>
      <c r="H129" s="9"/>
      <c r="I129" s="9"/>
    </row>
    <row r="130" spans="1:9" x14ac:dyDescent="0.15">
      <c r="A130" s="9"/>
      <c r="B130" s="9"/>
      <c r="C130" s="9"/>
      <c r="D130" s="9"/>
      <c r="E130" s="9"/>
      <c r="F130" s="9"/>
      <c r="G130" s="9"/>
      <c r="H130" s="9"/>
      <c r="I130" s="9"/>
    </row>
    <row r="131" spans="1:9" x14ac:dyDescent="0.15">
      <c r="A131" s="9"/>
      <c r="B131" s="9"/>
      <c r="C131" s="9"/>
      <c r="D131" s="9"/>
      <c r="E131" s="9"/>
      <c r="F131" s="9"/>
      <c r="G131" s="9"/>
      <c r="H131" s="9"/>
      <c r="I131" s="9"/>
    </row>
    <row r="132" spans="1:9" x14ac:dyDescent="0.15">
      <c r="A132" s="9"/>
      <c r="B132" s="9"/>
      <c r="C132" s="9"/>
      <c r="D132" s="9"/>
      <c r="E132" s="9"/>
      <c r="F132" s="9"/>
      <c r="G132" s="9"/>
      <c r="H132" s="9"/>
      <c r="I132" s="9"/>
    </row>
    <row r="133" spans="1:9" x14ac:dyDescent="0.15">
      <c r="A133" s="9"/>
      <c r="B133" s="9"/>
      <c r="C133" s="9"/>
      <c r="D133" s="9"/>
      <c r="E133" s="9"/>
      <c r="F133" s="9"/>
      <c r="G133" s="9"/>
      <c r="H133" s="9"/>
      <c r="I133" s="9"/>
    </row>
    <row r="134" spans="1:9" x14ac:dyDescent="0.15">
      <c r="A134" s="9"/>
      <c r="B134" s="9"/>
      <c r="C134" s="9"/>
      <c r="D134" s="9"/>
      <c r="E134" s="9"/>
      <c r="F134" s="9"/>
      <c r="G134" s="9"/>
      <c r="H134" s="9"/>
      <c r="I134" s="9"/>
    </row>
    <row r="135" spans="1:9" x14ac:dyDescent="0.15">
      <c r="A135" s="9"/>
      <c r="B135" s="9"/>
      <c r="C135" s="9"/>
      <c r="D135" s="9"/>
      <c r="E135" s="9"/>
      <c r="F135" s="9"/>
      <c r="G135" s="9"/>
      <c r="H135" s="9"/>
      <c r="I135" s="9"/>
    </row>
    <row r="136" spans="1:9" x14ac:dyDescent="0.15">
      <c r="A136" s="9"/>
      <c r="B136" s="9"/>
      <c r="C136" s="9"/>
      <c r="D136" s="9"/>
      <c r="E136" s="9"/>
      <c r="F136" s="9"/>
      <c r="G136" s="9"/>
      <c r="H136" s="9"/>
      <c r="I136" s="9"/>
    </row>
    <row r="137" spans="1:9" x14ac:dyDescent="0.15">
      <c r="A137" s="9"/>
      <c r="B137" s="9"/>
      <c r="C137" s="9"/>
      <c r="D137" s="9"/>
      <c r="E137" s="9"/>
      <c r="F137" s="9"/>
      <c r="G137" s="9"/>
      <c r="H137" s="9"/>
      <c r="I137" s="9"/>
    </row>
    <row r="138" spans="1:9" x14ac:dyDescent="0.15">
      <c r="A138" s="9"/>
      <c r="B138" s="9"/>
      <c r="C138" s="9"/>
      <c r="D138" s="9"/>
      <c r="E138" s="9"/>
      <c r="F138" s="9"/>
      <c r="G138" s="9"/>
      <c r="H138" s="9"/>
      <c r="I138" s="9"/>
    </row>
    <row r="139" spans="1:9" x14ac:dyDescent="0.15">
      <c r="A139" s="9"/>
      <c r="B139" s="9"/>
      <c r="C139" s="9"/>
      <c r="D139" s="9"/>
      <c r="E139" s="9"/>
      <c r="F139" s="9"/>
      <c r="G139" s="9"/>
      <c r="H139" s="9"/>
      <c r="I139" s="9"/>
    </row>
    <row r="140" spans="1:9" x14ac:dyDescent="0.15">
      <c r="A140" s="9"/>
      <c r="B140" s="9"/>
      <c r="C140" s="9"/>
      <c r="D140" s="9"/>
      <c r="E140" s="9"/>
      <c r="F140" s="9"/>
      <c r="G140" s="9"/>
      <c r="H140" s="9"/>
      <c r="I140" s="9"/>
    </row>
    <row r="141" spans="1:9" x14ac:dyDescent="0.15">
      <c r="A141" s="9"/>
      <c r="B141" s="9"/>
      <c r="C141" s="9"/>
      <c r="D141" s="9"/>
      <c r="E141" s="9"/>
      <c r="F141" s="9"/>
      <c r="G141" s="9"/>
      <c r="H141" s="9"/>
      <c r="I141" s="9"/>
    </row>
    <row r="142" spans="1:9" x14ac:dyDescent="0.15">
      <c r="A142" s="9"/>
      <c r="B142" s="9"/>
      <c r="C142" s="9"/>
      <c r="D142" s="9"/>
      <c r="E142" s="9"/>
      <c r="F142" s="9"/>
      <c r="G142" s="9"/>
      <c r="H142" s="9"/>
      <c r="I142" s="9"/>
    </row>
    <row r="143" spans="1:9" x14ac:dyDescent="0.15">
      <c r="A143" s="9"/>
      <c r="B143" s="9"/>
      <c r="C143" s="9"/>
      <c r="D143" s="9"/>
      <c r="E143" s="9"/>
      <c r="F143" s="9"/>
      <c r="G143" s="9"/>
      <c r="H143" s="9"/>
      <c r="I143" s="9"/>
    </row>
    <row r="144" spans="1:9" x14ac:dyDescent="0.15">
      <c r="A144" s="9"/>
      <c r="B144" s="9"/>
      <c r="C144" s="9"/>
      <c r="D144" s="9"/>
      <c r="E144" s="9"/>
      <c r="F144" s="9"/>
      <c r="G144" s="9"/>
      <c r="H144" s="9"/>
      <c r="I144" s="9"/>
    </row>
    <row r="145" spans="1:9" x14ac:dyDescent="0.15">
      <c r="A145" s="9"/>
      <c r="B145" s="9"/>
      <c r="C145" s="9"/>
      <c r="D145" s="9"/>
      <c r="E145" s="9"/>
      <c r="F145" s="9"/>
      <c r="G145" s="9"/>
      <c r="H145" s="9"/>
      <c r="I145" s="9"/>
    </row>
    <row r="146" spans="1:9" x14ac:dyDescent="0.15">
      <c r="A146" s="9"/>
      <c r="B146" s="9"/>
      <c r="C146" s="9"/>
      <c r="D146" s="9"/>
      <c r="E146" s="9"/>
      <c r="F146" s="9"/>
      <c r="G146" s="9"/>
      <c r="H146" s="9"/>
      <c r="I146" s="9"/>
    </row>
    <row r="147" spans="1:9" x14ac:dyDescent="0.15">
      <c r="A147" s="9"/>
      <c r="B147" s="9"/>
      <c r="C147" s="9"/>
      <c r="D147" s="9"/>
      <c r="E147" s="9"/>
      <c r="F147" s="9"/>
      <c r="G147" s="9"/>
      <c r="H147" s="9"/>
      <c r="I147" s="9"/>
    </row>
    <row r="148" spans="1:9" x14ac:dyDescent="0.15">
      <c r="A148" s="9"/>
      <c r="B148" s="9"/>
      <c r="C148" s="9"/>
      <c r="D148" s="9"/>
      <c r="E148" s="9"/>
      <c r="F148" s="9"/>
      <c r="G148" s="9"/>
      <c r="H148" s="9"/>
      <c r="I148" s="9"/>
    </row>
    <row r="149" spans="1:9" x14ac:dyDescent="0.15">
      <c r="A149" s="9"/>
      <c r="B149" s="9"/>
      <c r="C149" s="9"/>
      <c r="D149" s="9"/>
      <c r="E149" s="9"/>
      <c r="F149" s="9"/>
      <c r="G149" s="9"/>
      <c r="H149" s="9"/>
      <c r="I149" s="9"/>
    </row>
    <row r="150" spans="1:9" x14ac:dyDescent="0.15">
      <c r="A150" s="9"/>
      <c r="B150" s="9"/>
      <c r="C150" s="9"/>
      <c r="D150" s="9"/>
      <c r="E150" s="9"/>
      <c r="F150" s="9"/>
      <c r="G150" s="9"/>
      <c r="H150" s="9"/>
      <c r="I150" s="9"/>
    </row>
    <row r="151" spans="1:9" x14ac:dyDescent="0.15">
      <c r="A151" s="9"/>
      <c r="B151" s="9"/>
      <c r="C151" s="9"/>
      <c r="D151" s="9"/>
      <c r="E151" s="9"/>
      <c r="F151" s="9"/>
      <c r="G151" s="9"/>
      <c r="H151" s="9"/>
      <c r="I151" s="9"/>
    </row>
    <row r="152" spans="1:9" x14ac:dyDescent="0.15">
      <c r="A152" s="9"/>
      <c r="B152" s="9"/>
      <c r="C152" s="9"/>
      <c r="D152" s="9"/>
      <c r="E152" s="9"/>
      <c r="F152" s="9"/>
      <c r="G152" s="9"/>
      <c r="H152" s="9"/>
      <c r="I152" s="9"/>
    </row>
    <row r="153" spans="1:9" x14ac:dyDescent="0.15">
      <c r="A153" s="9"/>
      <c r="B153" s="9"/>
      <c r="C153" s="9"/>
      <c r="D153" s="9"/>
      <c r="E153" s="9"/>
      <c r="F153" s="9"/>
      <c r="G153" s="9"/>
      <c r="H153" s="9"/>
      <c r="I153" s="9"/>
    </row>
    <row r="154" spans="1:9" x14ac:dyDescent="0.15">
      <c r="A154" s="9"/>
      <c r="B154" s="9"/>
      <c r="C154" s="9"/>
      <c r="D154" s="9"/>
      <c r="E154" s="9"/>
      <c r="F154" s="9"/>
      <c r="G154" s="9"/>
      <c r="H154" s="9"/>
      <c r="I154" s="9"/>
    </row>
    <row r="155" spans="1:9" x14ac:dyDescent="0.15">
      <c r="A155" s="9"/>
      <c r="B155" s="9"/>
      <c r="C155" s="9"/>
      <c r="D155" s="9"/>
      <c r="E155" s="9"/>
      <c r="F155" s="9"/>
      <c r="G155" s="9"/>
      <c r="H155" s="9"/>
      <c r="I155" s="9"/>
    </row>
    <row r="156" spans="1:9" x14ac:dyDescent="0.15">
      <c r="A156" s="9"/>
      <c r="B156" s="9"/>
      <c r="C156" s="9"/>
      <c r="D156" s="9"/>
      <c r="E156" s="9"/>
      <c r="F156" s="9"/>
      <c r="G156" s="9"/>
      <c r="H156" s="9"/>
      <c r="I156" s="9"/>
    </row>
    <row r="157" spans="1:9" x14ac:dyDescent="0.15">
      <c r="A157" s="9"/>
      <c r="B157" s="9"/>
      <c r="C157" s="9"/>
      <c r="D157" s="9"/>
      <c r="E157" s="9"/>
      <c r="F157" s="9"/>
      <c r="G157" s="9"/>
      <c r="H157" s="9"/>
      <c r="I157" s="9"/>
    </row>
    <row r="158" spans="1:9" x14ac:dyDescent="0.15">
      <c r="A158" s="9"/>
      <c r="B158" s="9"/>
      <c r="C158" s="9"/>
      <c r="D158" s="9"/>
      <c r="E158" s="9"/>
      <c r="F158" s="9"/>
      <c r="G158" s="9"/>
      <c r="H158" s="9"/>
      <c r="I158" s="9"/>
    </row>
    <row r="159" spans="1:9" x14ac:dyDescent="0.15">
      <c r="A159" s="9"/>
      <c r="B159" s="9"/>
      <c r="C159" s="9"/>
      <c r="D159" s="9"/>
      <c r="E159" s="9"/>
      <c r="F159" s="9"/>
      <c r="G159" s="9"/>
      <c r="H159" s="9"/>
      <c r="I159" s="9"/>
    </row>
    <row r="160" spans="1:9" x14ac:dyDescent="0.15">
      <c r="A160" s="9"/>
      <c r="B160" s="9"/>
      <c r="C160" s="9"/>
      <c r="D160" s="9"/>
      <c r="E160" s="9"/>
      <c r="F160" s="9"/>
      <c r="G160" s="9"/>
      <c r="H160" s="9"/>
      <c r="I160" s="9"/>
    </row>
    <row r="161" spans="1:9" x14ac:dyDescent="0.15">
      <c r="A161" s="9"/>
      <c r="B161" s="9"/>
      <c r="C161" s="9"/>
      <c r="D161" s="9"/>
      <c r="E161" s="9"/>
      <c r="F161" s="9"/>
      <c r="G161" s="9"/>
      <c r="H161" s="9"/>
      <c r="I161" s="9"/>
    </row>
    <row r="162" spans="1:9" x14ac:dyDescent="0.15">
      <c r="A162" s="9"/>
      <c r="B162" s="9"/>
      <c r="C162" s="9"/>
      <c r="D162" s="9"/>
      <c r="E162" s="9"/>
      <c r="F162" s="9"/>
      <c r="G162" s="9"/>
      <c r="H162" s="9"/>
      <c r="I162" s="9"/>
    </row>
    <row r="163" spans="1:9" x14ac:dyDescent="0.15">
      <c r="A163" s="9"/>
      <c r="B163" s="9"/>
      <c r="C163" s="9"/>
      <c r="D163" s="9"/>
      <c r="E163" s="9"/>
      <c r="F163" s="9"/>
      <c r="G163" s="9"/>
      <c r="H163" s="9"/>
      <c r="I163" s="9"/>
    </row>
    <row r="164" spans="1:9" x14ac:dyDescent="0.15">
      <c r="A164" s="9"/>
      <c r="B164" s="9"/>
      <c r="C164" s="9"/>
      <c r="D164" s="9"/>
      <c r="E164" s="9"/>
      <c r="F164" s="9"/>
      <c r="G164" s="9"/>
      <c r="H164" s="9"/>
      <c r="I164" s="9"/>
    </row>
    <row r="165" spans="1:9" x14ac:dyDescent="0.15">
      <c r="A165" s="9"/>
      <c r="B165" s="9"/>
      <c r="C165" s="9"/>
      <c r="D165" s="9"/>
      <c r="E165" s="9"/>
      <c r="F165" s="9"/>
      <c r="G165" s="9"/>
      <c r="H165" s="9"/>
      <c r="I165" s="9"/>
    </row>
    <row r="166" spans="1:9" x14ac:dyDescent="0.15">
      <c r="A166" s="9"/>
      <c r="B166" s="9"/>
      <c r="C166" s="9"/>
      <c r="D166" s="9"/>
      <c r="E166" s="9"/>
      <c r="F166" s="9"/>
      <c r="G166" s="9"/>
      <c r="H166" s="9"/>
      <c r="I166" s="9"/>
    </row>
    <row r="167" spans="1:9" x14ac:dyDescent="0.15">
      <c r="A167" s="9"/>
      <c r="B167" s="9"/>
      <c r="C167" s="9"/>
      <c r="D167" s="9"/>
      <c r="E167" s="9"/>
      <c r="F167" s="9"/>
      <c r="G167" s="9"/>
      <c r="H167" s="9"/>
      <c r="I167" s="9"/>
    </row>
    <row r="168" spans="1:9" x14ac:dyDescent="0.15">
      <c r="A168" s="9"/>
      <c r="B168" s="9"/>
      <c r="C168" s="9"/>
      <c r="D168" s="9"/>
      <c r="E168" s="9"/>
      <c r="F168" s="9"/>
      <c r="G168" s="9"/>
      <c r="H168" s="9"/>
      <c r="I168" s="9"/>
    </row>
    <row r="169" spans="1:9" x14ac:dyDescent="0.15">
      <c r="A169" s="9"/>
      <c r="B169" s="9"/>
      <c r="C169" s="9"/>
      <c r="D169" s="9"/>
      <c r="E169" s="9"/>
      <c r="F169" s="9"/>
      <c r="G169" s="9"/>
      <c r="H169" s="9"/>
      <c r="I169" s="9"/>
    </row>
    <row r="170" spans="1:9" x14ac:dyDescent="0.15">
      <c r="A170" s="9"/>
      <c r="B170" s="9"/>
      <c r="C170" s="9"/>
      <c r="D170" s="9"/>
      <c r="E170" s="9"/>
      <c r="F170" s="9"/>
      <c r="G170" s="9"/>
      <c r="H170" s="9"/>
      <c r="I170" s="9"/>
    </row>
    <row r="171" spans="1:9" x14ac:dyDescent="0.15">
      <c r="A171" s="9"/>
      <c r="B171" s="9"/>
      <c r="C171" s="9"/>
      <c r="D171" s="9"/>
      <c r="E171" s="9"/>
      <c r="F171" s="9"/>
      <c r="G171" s="9"/>
      <c r="H171" s="9"/>
      <c r="I171" s="9"/>
    </row>
    <row r="172" spans="1:9" x14ac:dyDescent="0.15">
      <c r="A172" s="9"/>
      <c r="B172" s="9"/>
      <c r="C172" s="9"/>
      <c r="D172" s="9"/>
      <c r="E172" s="9"/>
      <c r="F172" s="9"/>
      <c r="G172" s="9"/>
      <c r="H172" s="9"/>
      <c r="I172" s="9"/>
    </row>
    <row r="173" spans="1:9" x14ac:dyDescent="0.15">
      <c r="A173" s="9"/>
      <c r="B173" s="9"/>
      <c r="C173" s="9"/>
      <c r="D173" s="9"/>
      <c r="E173" s="9"/>
      <c r="F173" s="9"/>
      <c r="G173" s="9"/>
      <c r="H173" s="9"/>
      <c r="I173" s="9"/>
    </row>
    <row r="174" spans="1:9" x14ac:dyDescent="0.15">
      <c r="A174" s="9"/>
      <c r="B174" s="9"/>
      <c r="C174" s="9"/>
      <c r="D174" s="9"/>
      <c r="E174" s="9"/>
      <c r="F174" s="9"/>
      <c r="G174" s="9"/>
      <c r="H174" s="9"/>
      <c r="I174" s="9"/>
    </row>
    <row r="175" spans="1:9" x14ac:dyDescent="0.15">
      <c r="A175" s="9"/>
      <c r="B175" s="9"/>
      <c r="C175" s="9"/>
      <c r="D175" s="9"/>
      <c r="E175" s="9"/>
      <c r="F175" s="9"/>
      <c r="G175" s="9"/>
      <c r="H175" s="9"/>
      <c r="I175" s="9"/>
    </row>
    <row r="176" spans="1:9" x14ac:dyDescent="0.15">
      <c r="A176" s="9"/>
      <c r="B176" s="9"/>
      <c r="C176" s="9"/>
      <c r="D176" s="9"/>
      <c r="E176" s="9"/>
      <c r="F176" s="9"/>
      <c r="G176" s="9"/>
      <c r="H176" s="9"/>
      <c r="I176" s="9"/>
    </row>
    <row r="177" spans="1:9" x14ac:dyDescent="0.15">
      <c r="A177" s="9"/>
      <c r="B177" s="9"/>
      <c r="C177" s="9"/>
      <c r="D177" s="9"/>
      <c r="E177" s="9"/>
      <c r="F177" s="9"/>
      <c r="G177" s="9"/>
      <c r="H177" s="9"/>
      <c r="I177" s="9"/>
    </row>
    <row r="178" spans="1:9" x14ac:dyDescent="0.15">
      <c r="A178" s="9"/>
      <c r="B178" s="9"/>
      <c r="C178" s="9"/>
      <c r="D178" s="9"/>
      <c r="E178" s="9"/>
      <c r="F178" s="9"/>
      <c r="G178" s="9"/>
      <c r="H178" s="9"/>
      <c r="I178" s="9"/>
    </row>
    <row r="179" spans="1:9" x14ac:dyDescent="0.15">
      <c r="A179" s="9"/>
      <c r="B179" s="9"/>
      <c r="C179" s="9"/>
      <c r="D179" s="9"/>
      <c r="E179" s="9"/>
      <c r="F179" s="9"/>
      <c r="G179" s="9"/>
      <c r="H179" s="9"/>
      <c r="I179" s="9"/>
    </row>
    <row r="180" spans="1:9" x14ac:dyDescent="0.15">
      <c r="A180" s="9"/>
      <c r="B180" s="9"/>
      <c r="C180" s="9"/>
      <c r="D180" s="9"/>
      <c r="E180" s="9"/>
      <c r="F180" s="9"/>
      <c r="G180" s="9"/>
      <c r="H180" s="9"/>
      <c r="I180" s="9"/>
    </row>
    <row r="181" spans="1:9" x14ac:dyDescent="0.15">
      <c r="A181" s="9"/>
      <c r="B181" s="9"/>
      <c r="C181" s="9"/>
      <c r="D181" s="9"/>
      <c r="E181" s="9"/>
      <c r="F181" s="9"/>
      <c r="G181" s="9"/>
      <c r="H181" s="9"/>
      <c r="I181" s="9"/>
    </row>
    <row r="182" spans="1:9" x14ac:dyDescent="0.15">
      <c r="A182" s="9"/>
      <c r="B182" s="9"/>
      <c r="C182" s="9"/>
      <c r="D182" s="9"/>
      <c r="E182" s="9"/>
      <c r="F182" s="9"/>
      <c r="G182" s="9"/>
      <c r="H182" s="9"/>
      <c r="I182" s="9"/>
    </row>
    <row r="183" spans="1:9" x14ac:dyDescent="0.15">
      <c r="A183" s="9"/>
      <c r="B183" s="9"/>
      <c r="C183" s="9"/>
      <c r="D183" s="9"/>
      <c r="E183" s="9"/>
      <c r="F183" s="9"/>
      <c r="G183" s="9"/>
      <c r="H183" s="9"/>
      <c r="I183" s="9"/>
    </row>
    <row r="184" spans="1:9" x14ac:dyDescent="0.15">
      <c r="A184" s="9"/>
      <c r="B184" s="9"/>
      <c r="C184" s="9"/>
      <c r="D184" s="9"/>
      <c r="E184" s="9"/>
      <c r="F184" s="9"/>
      <c r="G184" s="9"/>
      <c r="H184" s="9"/>
      <c r="I184" s="9"/>
    </row>
    <row r="185" spans="1:9" x14ac:dyDescent="0.15">
      <c r="A185" s="9"/>
      <c r="B185" s="9"/>
      <c r="C185" s="9"/>
      <c r="D185" s="9"/>
      <c r="E185" s="9"/>
      <c r="F185" s="9"/>
      <c r="G185" s="9"/>
      <c r="H185" s="9"/>
      <c r="I185" s="9"/>
    </row>
    <row r="186" spans="1:9" x14ac:dyDescent="0.15">
      <c r="A186" s="9"/>
      <c r="B186" s="9"/>
      <c r="C186" s="9"/>
      <c r="D186" s="9"/>
      <c r="E186" s="9"/>
      <c r="F186" s="9"/>
      <c r="G186" s="9"/>
      <c r="H186" s="9"/>
      <c r="I186" s="9"/>
    </row>
    <row r="187" spans="1:9" x14ac:dyDescent="0.15">
      <c r="A187" s="9"/>
      <c r="B187" s="9"/>
      <c r="C187" s="9"/>
      <c r="D187" s="9"/>
      <c r="E187" s="9"/>
      <c r="F187" s="9"/>
      <c r="G187" s="9"/>
      <c r="H187" s="9"/>
      <c r="I187" s="9"/>
    </row>
    <row r="188" spans="1:9" x14ac:dyDescent="0.15">
      <c r="A188" s="9"/>
      <c r="B188" s="9"/>
      <c r="C188" s="9"/>
      <c r="D188" s="9"/>
      <c r="E188" s="9"/>
      <c r="F188" s="9"/>
      <c r="G188" s="9"/>
      <c r="H188" s="9"/>
      <c r="I188" s="9"/>
    </row>
    <row r="189" spans="1:9" x14ac:dyDescent="0.15">
      <c r="A189" s="9"/>
      <c r="B189" s="9"/>
      <c r="C189" s="9"/>
      <c r="D189" s="9"/>
      <c r="E189" s="9"/>
      <c r="F189" s="9"/>
      <c r="G189" s="9"/>
      <c r="H189" s="9"/>
      <c r="I189" s="9"/>
    </row>
    <row r="190" spans="1:9" x14ac:dyDescent="0.15">
      <c r="A190" s="9"/>
      <c r="B190" s="9"/>
      <c r="C190" s="9"/>
      <c r="D190" s="9"/>
      <c r="E190" s="9"/>
      <c r="F190" s="9"/>
      <c r="G190" s="9"/>
      <c r="H190" s="9"/>
      <c r="I190" s="9"/>
    </row>
    <row r="191" spans="1:9" x14ac:dyDescent="0.15">
      <c r="A191" s="9"/>
      <c r="B191" s="9"/>
      <c r="C191" s="9"/>
      <c r="D191" s="9"/>
      <c r="E191" s="9"/>
      <c r="F191" s="9"/>
      <c r="G191" s="9"/>
      <c r="H191" s="9"/>
      <c r="I191" s="9"/>
    </row>
    <row r="192" spans="1:9" x14ac:dyDescent="0.15">
      <c r="A192" s="9"/>
      <c r="B192" s="9"/>
      <c r="C192" s="9"/>
      <c r="D192" s="9"/>
      <c r="E192" s="9"/>
      <c r="F192" s="9"/>
      <c r="G192" s="9"/>
      <c r="H192" s="9"/>
      <c r="I192" s="9"/>
    </row>
    <row r="193" spans="1:9" x14ac:dyDescent="0.15">
      <c r="A193" s="9"/>
      <c r="B193" s="9"/>
      <c r="C193" s="9"/>
      <c r="D193" s="9"/>
      <c r="E193" s="9"/>
      <c r="F193" s="9"/>
      <c r="G193" s="9"/>
      <c r="H193" s="9"/>
      <c r="I193" s="9"/>
    </row>
    <row r="194" spans="1:9" x14ac:dyDescent="0.15">
      <c r="A194" s="9"/>
      <c r="B194" s="9"/>
      <c r="C194" s="9"/>
      <c r="D194" s="9"/>
      <c r="E194" s="9"/>
      <c r="F194" s="9"/>
      <c r="G194" s="9"/>
      <c r="H194" s="9"/>
      <c r="I194" s="9"/>
    </row>
    <row r="195" spans="1:9" x14ac:dyDescent="0.15">
      <c r="A195" s="9"/>
      <c r="B195" s="9"/>
      <c r="C195" s="9"/>
      <c r="D195" s="9"/>
      <c r="E195" s="9"/>
      <c r="F195" s="9"/>
      <c r="G195" s="9"/>
      <c r="H195" s="9"/>
      <c r="I195" s="9"/>
    </row>
    <row r="196" spans="1:9" x14ac:dyDescent="0.15">
      <c r="A196" s="9"/>
      <c r="B196" s="9"/>
      <c r="C196" s="9"/>
      <c r="D196" s="9"/>
      <c r="E196" s="9"/>
      <c r="F196" s="9"/>
      <c r="G196" s="9"/>
      <c r="H196" s="9"/>
      <c r="I196" s="9"/>
    </row>
    <row r="197" spans="1:9" x14ac:dyDescent="0.15">
      <c r="A197" s="9"/>
      <c r="B197" s="9"/>
      <c r="C197" s="9"/>
      <c r="D197" s="9"/>
      <c r="E197" s="9"/>
      <c r="F197" s="9"/>
      <c r="G197" s="9"/>
      <c r="H197" s="9"/>
      <c r="I197" s="9"/>
    </row>
    <row r="198" spans="1:9" x14ac:dyDescent="0.15">
      <c r="A198" s="9"/>
      <c r="B198" s="9"/>
      <c r="C198" s="9"/>
      <c r="D198" s="9"/>
      <c r="E198" s="9"/>
      <c r="F198" s="9"/>
      <c r="G198" s="9"/>
      <c r="H198" s="9"/>
      <c r="I198" s="9"/>
    </row>
    <row r="199" spans="1:9" x14ac:dyDescent="0.15">
      <c r="A199" s="9"/>
      <c r="B199" s="9"/>
      <c r="C199" s="9"/>
      <c r="D199" s="9"/>
      <c r="E199" s="9"/>
      <c r="F199" s="9"/>
      <c r="G199" s="9"/>
      <c r="H199" s="9"/>
      <c r="I199" s="9"/>
    </row>
    <row r="200" spans="1:9" x14ac:dyDescent="0.15">
      <c r="A200" s="9"/>
      <c r="B200" s="9"/>
      <c r="C200" s="9"/>
      <c r="D200" s="9"/>
      <c r="E200" s="9"/>
      <c r="F200" s="9"/>
      <c r="G200" s="9"/>
      <c r="H200" s="9"/>
      <c r="I200" s="9"/>
    </row>
    <row r="201" spans="1:9" x14ac:dyDescent="0.15">
      <c r="A201" s="9"/>
      <c r="B201" s="9"/>
      <c r="C201" s="9"/>
      <c r="D201" s="9"/>
      <c r="E201" s="9"/>
      <c r="F201" s="9"/>
      <c r="G201" s="9"/>
      <c r="H201" s="9"/>
      <c r="I201" s="9"/>
    </row>
    <row r="202" spans="1:9" x14ac:dyDescent="0.15">
      <c r="A202" s="9"/>
      <c r="B202" s="9"/>
      <c r="C202" s="9"/>
      <c r="D202" s="9"/>
      <c r="E202" s="9"/>
      <c r="F202" s="9"/>
      <c r="G202" s="9"/>
      <c r="H202" s="9"/>
      <c r="I202" s="9"/>
    </row>
    <row r="203" spans="1:9" x14ac:dyDescent="0.15">
      <c r="A203" s="9"/>
      <c r="B203" s="9"/>
      <c r="C203" s="9"/>
      <c r="D203" s="9"/>
      <c r="E203" s="9"/>
      <c r="F203" s="9"/>
      <c r="G203" s="9"/>
      <c r="H203" s="9"/>
      <c r="I203" s="9"/>
    </row>
    <row r="204" spans="1:9" x14ac:dyDescent="0.15">
      <c r="A204" s="9"/>
      <c r="B204" s="9"/>
      <c r="C204" s="9"/>
      <c r="D204" s="9"/>
      <c r="E204" s="9"/>
      <c r="F204" s="9"/>
      <c r="G204" s="9"/>
      <c r="H204" s="9"/>
      <c r="I204" s="9"/>
    </row>
    <row r="205" spans="1:9" x14ac:dyDescent="0.15">
      <c r="A205" s="9"/>
      <c r="B205" s="9"/>
      <c r="C205" s="9"/>
      <c r="D205" s="9"/>
      <c r="E205" s="9"/>
      <c r="F205" s="9"/>
      <c r="G205" s="9"/>
      <c r="H205" s="9"/>
      <c r="I205" s="9"/>
    </row>
    <row r="206" spans="1:9" x14ac:dyDescent="0.15">
      <c r="A206" s="9"/>
      <c r="B206" s="9"/>
      <c r="C206" s="9"/>
      <c r="D206" s="9"/>
      <c r="E206" s="9"/>
      <c r="F206" s="9"/>
      <c r="G206" s="9"/>
      <c r="H206" s="9"/>
      <c r="I206" s="9"/>
    </row>
    <row r="207" spans="1:9" x14ac:dyDescent="0.15">
      <c r="A207" s="9"/>
      <c r="B207" s="9"/>
      <c r="C207" s="9"/>
      <c r="D207" s="9"/>
      <c r="E207" s="9"/>
      <c r="F207" s="9"/>
      <c r="G207" s="9"/>
      <c r="H207" s="9"/>
      <c r="I207" s="9"/>
    </row>
    <row r="208" spans="1:9" x14ac:dyDescent="0.15">
      <c r="A208" s="9"/>
      <c r="B208" s="9"/>
      <c r="C208" s="9"/>
      <c r="D208" s="9"/>
      <c r="E208" s="9"/>
      <c r="F208" s="9"/>
      <c r="G208" s="9"/>
      <c r="H208" s="9"/>
      <c r="I208" s="9"/>
    </row>
    <row r="209" spans="1:9" x14ac:dyDescent="0.15">
      <c r="A209" s="9"/>
      <c r="B209" s="9"/>
      <c r="C209" s="9"/>
      <c r="D209" s="9"/>
      <c r="E209" s="9"/>
      <c r="F209" s="9"/>
      <c r="G209" s="9"/>
      <c r="H209" s="9"/>
      <c r="I209" s="9"/>
    </row>
    <row r="210" spans="1:9" x14ac:dyDescent="0.15">
      <c r="A210" s="9"/>
      <c r="B210" s="9"/>
      <c r="C210" s="9"/>
      <c r="D210" s="9"/>
      <c r="E210" s="9"/>
      <c r="F210" s="9"/>
      <c r="G210" s="9"/>
      <c r="H210" s="9"/>
      <c r="I210" s="9"/>
    </row>
    <row r="211" spans="1:9" x14ac:dyDescent="0.15">
      <c r="A211" s="9"/>
      <c r="B211" s="9"/>
      <c r="C211" s="9"/>
      <c r="D211" s="9"/>
      <c r="E211" s="9"/>
      <c r="F211" s="9"/>
      <c r="G211" s="9"/>
      <c r="H211" s="9"/>
      <c r="I211" s="9"/>
    </row>
    <row r="212" spans="1:9" x14ac:dyDescent="0.15">
      <c r="A212" s="9"/>
      <c r="B212" s="9"/>
      <c r="C212" s="9"/>
      <c r="D212" s="9"/>
      <c r="E212" s="9"/>
      <c r="F212" s="9"/>
      <c r="G212" s="9"/>
      <c r="H212" s="9"/>
      <c r="I212" s="9"/>
    </row>
    <row r="213" spans="1:9" x14ac:dyDescent="0.15">
      <c r="A213" s="9"/>
      <c r="B213" s="9"/>
      <c r="C213" s="9"/>
      <c r="D213" s="9"/>
      <c r="E213" s="9"/>
      <c r="F213" s="9"/>
      <c r="G213" s="9"/>
      <c r="H213" s="9"/>
      <c r="I213" s="9"/>
    </row>
    <row r="214" spans="1:9" x14ac:dyDescent="0.15">
      <c r="A214" s="9"/>
      <c r="B214" s="9"/>
      <c r="C214" s="9"/>
      <c r="D214" s="9"/>
      <c r="E214" s="9"/>
      <c r="F214" s="9"/>
      <c r="G214" s="9"/>
      <c r="H214" s="9"/>
      <c r="I214" s="9"/>
    </row>
    <row r="215" spans="1:9" x14ac:dyDescent="0.15">
      <c r="A215" s="9"/>
      <c r="B215" s="9"/>
      <c r="C215" s="9"/>
      <c r="D215" s="9"/>
      <c r="E215" s="9"/>
      <c r="F215" s="9"/>
      <c r="G215" s="9"/>
      <c r="H215" s="9"/>
      <c r="I215" s="9"/>
    </row>
    <row r="216" spans="1:9" x14ac:dyDescent="0.15">
      <c r="A216" s="9"/>
      <c r="B216" s="9"/>
      <c r="C216" s="9"/>
      <c r="D216" s="9"/>
      <c r="E216" s="9"/>
      <c r="F216" s="9"/>
      <c r="G216" s="9"/>
      <c r="H216" s="9"/>
      <c r="I216" s="9"/>
    </row>
    <row r="217" spans="1:9" x14ac:dyDescent="0.15">
      <c r="A217" s="9"/>
      <c r="B217" s="9"/>
      <c r="C217" s="9"/>
      <c r="D217" s="9"/>
      <c r="E217" s="9"/>
      <c r="F217" s="9"/>
      <c r="G217" s="9"/>
      <c r="H217" s="9"/>
      <c r="I217" s="9"/>
    </row>
    <row r="218" spans="1:9" x14ac:dyDescent="0.15">
      <c r="A218" s="9"/>
      <c r="B218" s="9"/>
      <c r="C218" s="9"/>
      <c r="D218" s="9"/>
      <c r="E218" s="9"/>
      <c r="F218" s="9"/>
      <c r="G218" s="9"/>
      <c r="H218" s="9"/>
      <c r="I218" s="9"/>
    </row>
    <row r="219" spans="1:9" x14ac:dyDescent="0.15">
      <c r="A219" s="9"/>
      <c r="B219" s="9"/>
      <c r="C219" s="9"/>
      <c r="D219" s="9"/>
      <c r="E219" s="9"/>
      <c r="F219" s="9"/>
      <c r="G219" s="9"/>
      <c r="H219" s="9"/>
      <c r="I219" s="9"/>
    </row>
    <row r="220" spans="1:9" x14ac:dyDescent="0.15">
      <c r="A220" s="9"/>
      <c r="B220" s="9"/>
      <c r="C220" s="9"/>
      <c r="D220" s="9"/>
      <c r="E220" s="9"/>
      <c r="F220" s="9"/>
      <c r="G220" s="9"/>
      <c r="H220" s="9"/>
      <c r="I220" s="9"/>
    </row>
    <row r="221" spans="1:9" x14ac:dyDescent="0.15">
      <c r="A221" s="9"/>
      <c r="B221" s="9"/>
      <c r="C221" s="9"/>
      <c r="D221" s="9"/>
      <c r="E221" s="9"/>
      <c r="F221" s="9"/>
      <c r="G221" s="9"/>
      <c r="H221" s="9"/>
      <c r="I221" s="9"/>
    </row>
    <row r="222" spans="1:9" x14ac:dyDescent="0.15">
      <c r="A222" s="9"/>
      <c r="B222" s="9"/>
      <c r="C222" s="9"/>
      <c r="D222" s="9"/>
      <c r="E222" s="9"/>
      <c r="F222" s="9"/>
      <c r="G222" s="9"/>
      <c r="H222" s="9"/>
      <c r="I222" s="9"/>
    </row>
    <row r="223" spans="1:9" x14ac:dyDescent="0.15">
      <c r="A223" s="9"/>
      <c r="B223" s="9"/>
      <c r="C223" s="9"/>
      <c r="D223" s="9"/>
      <c r="E223" s="9"/>
      <c r="F223" s="9"/>
      <c r="G223" s="9"/>
      <c r="H223" s="9"/>
      <c r="I223" s="9"/>
    </row>
    <row r="224" spans="1:9" x14ac:dyDescent="0.15">
      <c r="A224" s="9"/>
      <c r="B224" s="9"/>
      <c r="C224" s="9"/>
      <c r="D224" s="9"/>
      <c r="E224" s="9"/>
      <c r="F224" s="9"/>
      <c r="G224" s="9"/>
      <c r="H224" s="9"/>
      <c r="I224" s="9"/>
    </row>
    <row r="225" spans="1:9" x14ac:dyDescent="0.15">
      <c r="A225" s="9"/>
      <c r="B225" s="9"/>
      <c r="C225" s="9"/>
      <c r="D225" s="9"/>
      <c r="E225" s="9"/>
      <c r="F225" s="9"/>
      <c r="G225" s="9"/>
      <c r="H225" s="9"/>
      <c r="I225" s="9"/>
    </row>
    <row r="226" spans="1:9" x14ac:dyDescent="0.15">
      <c r="A226" s="9"/>
      <c r="B226" s="9"/>
      <c r="C226" s="9"/>
      <c r="D226" s="9"/>
      <c r="E226" s="9"/>
      <c r="F226" s="9"/>
      <c r="G226" s="9"/>
      <c r="H226" s="9"/>
      <c r="I226" s="9"/>
    </row>
    <row r="227" spans="1:9" x14ac:dyDescent="0.15">
      <c r="A227" s="9"/>
      <c r="B227" s="9"/>
      <c r="C227" s="9"/>
      <c r="D227" s="9"/>
      <c r="E227" s="9"/>
      <c r="F227" s="9"/>
      <c r="G227" s="9"/>
      <c r="H227" s="9"/>
      <c r="I227" s="9"/>
    </row>
    <row r="228" spans="1:9" x14ac:dyDescent="0.15">
      <c r="A228" s="9"/>
      <c r="B228" s="9"/>
      <c r="C228" s="9"/>
      <c r="D228" s="9"/>
      <c r="E228" s="9"/>
      <c r="F228" s="9"/>
      <c r="G228" s="9"/>
      <c r="H228" s="9"/>
      <c r="I228" s="9"/>
    </row>
    <row r="229" spans="1:9" x14ac:dyDescent="0.15">
      <c r="A229" s="9"/>
      <c r="B229" s="9"/>
      <c r="C229" s="9"/>
      <c r="D229" s="9"/>
      <c r="E229" s="9"/>
      <c r="F229" s="9"/>
      <c r="G229" s="9"/>
      <c r="H229" s="9"/>
      <c r="I229" s="9"/>
    </row>
    <row r="230" spans="1:9" x14ac:dyDescent="0.15">
      <c r="A230" s="9"/>
      <c r="B230" s="9"/>
      <c r="C230" s="9"/>
      <c r="D230" s="9"/>
      <c r="E230" s="9"/>
      <c r="F230" s="9"/>
      <c r="G230" s="9"/>
      <c r="H230" s="9"/>
      <c r="I230" s="9"/>
    </row>
    <row r="231" spans="1:9" x14ac:dyDescent="0.15">
      <c r="A231" s="9"/>
      <c r="B231" s="9"/>
      <c r="C231" s="9"/>
      <c r="D231" s="9"/>
      <c r="E231" s="9"/>
      <c r="F231" s="9"/>
      <c r="G231" s="9"/>
      <c r="H231" s="9"/>
      <c r="I231" s="9"/>
    </row>
    <row r="232" spans="1:9" x14ac:dyDescent="0.15">
      <c r="A232" s="9"/>
      <c r="B232" s="9"/>
      <c r="C232" s="9"/>
      <c r="D232" s="9"/>
      <c r="E232" s="9"/>
      <c r="F232" s="9"/>
      <c r="G232" s="9"/>
      <c r="H232" s="9"/>
      <c r="I232" s="9"/>
    </row>
    <row r="233" spans="1:9" x14ac:dyDescent="0.15">
      <c r="A233" s="9"/>
      <c r="B233" s="9"/>
      <c r="C233" s="9"/>
      <c r="D233" s="9"/>
      <c r="E233" s="9"/>
      <c r="F233" s="9"/>
      <c r="G233" s="9"/>
      <c r="H233" s="9"/>
      <c r="I233" s="9"/>
    </row>
    <row r="234" spans="1:9" x14ac:dyDescent="0.15">
      <c r="A234" s="9"/>
      <c r="B234" s="9"/>
      <c r="C234" s="9"/>
      <c r="D234" s="9"/>
      <c r="E234" s="9"/>
      <c r="F234" s="9"/>
      <c r="G234" s="9"/>
      <c r="H234" s="9"/>
      <c r="I234" s="9"/>
    </row>
    <row r="235" spans="1:9" x14ac:dyDescent="0.15">
      <c r="A235" s="9"/>
      <c r="B235" s="9"/>
      <c r="C235" s="9"/>
      <c r="D235" s="9"/>
      <c r="E235" s="9"/>
      <c r="F235" s="9"/>
      <c r="G235" s="9"/>
      <c r="H235" s="9"/>
      <c r="I235" s="9"/>
    </row>
    <row r="236" spans="1:9" x14ac:dyDescent="0.15">
      <c r="A236" s="9"/>
      <c r="B236" s="9"/>
      <c r="C236" s="9"/>
      <c r="D236" s="9"/>
      <c r="E236" s="9"/>
      <c r="F236" s="9"/>
      <c r="G236" s="9"/>
      <c r="H236" s="9"/>
      <c r="I236" s="9"/>
    </row>
    <row r="237" spans="1:9" x14ac:dyDescent="0.15">
      <c r="A237" s="9"/>
      <c r="B237" s="9"/>
      <c r="C237" s="9"/>
      <c r="D237" s="9"/>
      <c r="E237" s="9"/>
      <c r="F237" s="9"/>
      <c r="G237" s="9"/>
      <c r="H237" s="9"/>
      <c r="I237" s="9"/>
    </row>
    <row r="238" spans="1:9" x14ac:dyDescent="0.15">
      <c r="A238" s="9"/>
      <c r="B238" s="9"/>
      <c r="C238" s="9"/>
      <c r="D238" s="9"/>
      <c r="E238" s="9"/>
      <c r="F238" s="9"/>
      <c r="G238" s="9"/>
      <c r="H238" s="9"/>
      <c r="I238" s="9"/>
    </row>
    <row r="239" spans="1:9" x14ac:dyDescent="0.15">
      <c r="A239" s="9"/>
      <c r="B239" s="9"/>
      <c r="C239" s="9"/>
      <c r="D239" s="9"/>
      <c r="E239" s="9"/>
      <c r="F239" s="9"/>
      <c r="G239" s="9"/>
      <c r="H239" s="9"/>
      <c r="I239" s="9"/>
    </row>
    <row r="240" spans="1:9" x14ac:dyDescent="0.15">
      <c r="A240" s="9"/>
      <c r="B240" s="9"/>
      <c r="C240" s="9"/>
      <c r="D240" s="9"/>
      <c r="E240" s="9"/>
      <c r="F240" s="9"/>
      <c r="G240" s="9"/>
      <c r="H240" s="9"/>
      <c r="I240" s="9"/>
    </row>
    <row r="241" spans="1:9" x14ac:dyDescent="0.15">
      <c r="A241" s="9"/>
      <c r="B241" s="9"/>
      <c r="C241" s="9"/>
      <c r="D241" s="9"/>
      <c r="E241" s="9"/>
      <c r="F241" s="9"/>
      <c r="G241" s="9"/>
      <c r="H241" s="9"/>
      <c r="I241" s="9"/>
    </row>
    <row r="242" spans="1:9" x14ac:dyDescent="0.15">
      <c r="A242" s="9"/>
      <c r="B242" s="9"/>
      <c r="C242" s="9"/>
      <c r="D242" s="9"/>
      <c r="E242" s="9"/>
      <c r="F242" s="9"/>
      <c r="G242" s="9"/>
      <c r="H242" s="9"/>
      <c r="I242" s="9"/>
    </row>
    <row r="243" spans="1:9" x14ac:dyDescent="0.15">
      <c r="A243" s="9"/>
      <c r="B243" s="9"/>
      <c r="C243" s="9"/>
      <c r="D243" s="9"/>
      <c r="E243" s="9"/>
      <c r="F243" s="9"/>
      <c r="G243" s="9"/>
      <c r="H243" s="9"/>
      <c r="I243" s="9"/>
    </row>
    <row r="244" spans="1:9" x14ac:dyDescent="0.15">
      <c r="A244" s="9"/>
      <c r="B244" s="9"/>
      <c r="C244" s="9"/>
      <c r="D244" s="9"/>
      <c r="E244" s="9"/>
      <c r="F244" s="9"/>
      <c r="G244" s="9"/>
      <c r="H244" s="9"/>
      <c r="I244" s="9"/>
    </row>
    <row r="245" spans="1:9" x14ac:dyDescent="0.15">
      <c r="A245" s="9"/>
      <c r="B245" s="9"/>
      <c r="C245" s="9"/>
      <c r="D245" s="9"/>
      <c r="E245" s="9"/>
      <c r="F245" s="9"/>
      <c r="G245" s="9"/>
      <c r="H245" s="9"/>
      <c r="I245" s="9"/>
    </row>
    <row r="246" spans="1:9" x14ac:dyDescent="0.15">
      <c r="A246" s="9"/>
      <c r="B246" s="9"/>
      <c r="C246" s="9"/>
      <c r="D246" s="9"/>
      <c r="E246" s="9"/>
      <c r="F246" s="9"/>
      <c r="G246" s="9"/>
      <c r="H246" s="9"/>
      <c r="I246" s="9"/>
    </row>
    <row r="247" spans="1:9" x14ac:dyDescent="0.15">
      <c r="A247" s="9"/>
      <c r="B247" s="9"/>
      <c r="C247" s="9"/>
      <c r="D247" s="9"/>
      <c r="E247" s="9"/>
      <c r="F247" s="9"/>
      <c r="G247" s="9"/>
      <c r="H247" s="9"/>
      <c r="I247" s="9"/>
    </row>
    <row r="248" spans="1:9" x14ac:dyDescent="0.15">
      <c r="A248" s="9"/>
      <c r="B248" s="9"/>
      <c r="C248" s="9"/>
      <c r="D248" s="9"/>
      <c r="E248" s="9"/>
      <c r="F248" s="9"/>
      <c r="G248" s="9"/>
      <c r="H248" s="9"/>
      <c r="I248" s="9"/>
    </row>
    <row r="249" spans="1:9" x14ac:dyDescent="0.15">
      <c r="A249" s="9"/>
      <c r="B249" s="9"/>
      <c r="C249" s="9"/>
      <c r="D249" s="9"/>
      <c r="E249" s="9"/>
      <c r="F249" s="9"/>
      <c r="G249" s="9"/>
      <c r="H249" s="9"/>
      <c r="I249" s="9"/>
    </row>
    <row r="250" spans="1:9" x14ac:dyDescent="0.15">
      <c r="A250" s="9"/>
      <c r="B250" s="9"/>
      <c r="C250" s="9"/>
      <c r="D250" s="9"/>
      <c r="E250" s="9"/>
      <c r="F250" s="9"/>
      <c r="G250" s="9"/>
      <c r="H250" s="9"/>
      <c r="I250" s="9"/>
    </row>
    <row r="251" spans="1:9" x14ac:dyDescent="0.15">
      <c r="A251" s="9"/>
      <c r="B251" s="9"/>
      <c r="C251" s="9"/>
      <c r="D251" s="9"/>
      <c r="E251" s="9"/>
      <c r="F251" s="9"/>
      <c r="G251" s="9"/>
      <c r="H251" s="9"/>
      <c r="I251" s="9"/>
    </row>
    <row r="252" spans="1:9" x14ac:dyDescent="0.15">
      <c r="A252" s="9"/>
      <c r="B252" s="9"/>
      <c r="C252" s="9"/>
      <c r="D252" s="9"/>
      <c r="E252" s="9"/>
      <c r="F252" s="9"/>
      <c r="G252" s="9"/>
      <c r="H252" s="9"/>
      <c r="I252" s="9"/>
    </row>
    <row r="253" spans="1:9" x14ac:dyDescent="0.15">
      <c r="A253" s="9"/>
      <c r="B253" s="9"/>
      <c r="C253" s="9"/>
      <c r="D253" s="9"/>
      <c r="E253" s="9"/>
      <c r="F253" s="9"/>
      <c r="G253" s="9"/>
      <c r="H253" s="9"/>
      <c r="I253" s="9"/>
    </row>
    <row r="254" spans="1:9" x14ac:dyDescent="0.15">
      <c r="A254" s="9"/>
      <c r="B254" s="9"/>
      <c r="C254" s="9"/>
      <c r="D254" s="9"/>
      <c r="E254" s="9"/>
      <c r="F254" s="9"/>
      <c r="G254" s="9"/>
      <c r="H254" s="9"/>
      <c r="I254" s="9"/>
    </row>
    <row r="255" spans="1:9" x14ac:dyDescent="0.15">
      <c r="A255" s="9"/>
      <c r="B255" s="9"/>
      <c r="C255" s="9"/>
      <c r="D255" s="9"/>
      <c r="E255" s="9"/>
      <c r="F255" s="9"/>
      <c r="G255" s="9"/>
      <c r="H255" s="9"/>
      <c r="I255" s="9"/>
    </row>
    <row r="256" spans="1:9" x14ac:dyDescent="0.15">
      <c r="A256" s="9"/>
      <c r="B256" s="9"/>
      <c r="C256" s="9"/>
      <c r="D256" s="9"/>
      <c r="E256" s="9"/>
      <c r="F256" s="9"/>
      <c r="G256" s="9"/>
      <c r="H256" s="9"/>
      <c r="I256" s="9"/>
    </row>
    <row r="257" spans="1:9" x14ac:dyDescent="0.15">
      <c r="A257" s="9"/>
      <c r="B257" s="9"/>
      <c r="C257" s="9"/>
      <c r="D257" s="9"/>
      <c r="E257" s="9"/>
      <c r="F257" s="9"/>
      <c r="G257" s="9"/>
      <c r="H257" s="9"/>
      <c r="I257" s="9"/>
    </row>
    <row r="258" spans="1:9" x14ac:dyDescent="0.15">
      <c r="A258" s="9"/>
      <c r="B258" s="9"/>
      <c r="C258" s="9"/>
      <c r="D258" s="9"/>
      <c r="E258" s="9"/>
      <c r="F258" s="9"/>
      <c r="G258" s="9"/>
      <c r="H258" s="9"/>
      <c r="I258" s="9"/>
    </row>
    <row r="259" spans="1:9" x14ac:dyDescent="0.15">
      <c r="A259" s="9"/>
      <c r="B259" s="9"/>
      <c r="C259" s="9"/>
      <c r="D259" s="9"/>
      <c r="E259" s="9"/>
      <c r="F259" s="9"/>
      <c r="G259" s="9"/>
      <c r="H259" s="9"/>
      <c r="I259" s="9"/>
    </row>
    <row r="260" spans="1:9" x14ac:dyDescent="0.15">
      <c r="A260" s="9"/>
      <c r="B260" s="9"/>
      <c r="C260" s="9"/>
      <c r="D260" s="9"/>
      <c r="E260" s="9"/>
      <c r="F260" s="9"/>
      <c r="G260" s="9"/>
      <c r="H260" s="9"/>
      <c r="I260" s="9"/>
    </row>
    <row r="261" spans="1:9" x14ac:dyDescent="0.15">
      <c r="A261" s="9"/>
      <c r="B261" s="9"/>
      <c r="C261" s="9"/>
      <c r="D261" s="9"/>
      <c r="E261" s="9"/>
      <c r="F261" s="9"/>
      <c r="G261" s="9"/>
      <c r="H261" s="9"/>
      <c r="I261" s="9"/>
    </row>
    <row r="262" spans="1:9" x14ac:dyDescent="0.15">
      <c r="A262" s="9"/>
      <c r="B262" s="9"/>
      <c r="C262" s="9"/>
      <c r="D262" s="9"/>
      <c r="E262" s="9"/>
      <c r="F262" s="9"/>
      <c r="G262" s="9"/>
      <c r="H262" s="9"/>
      <c r="I262" s="9"/>
    </row>
    <row r="263" spans="1:9" x14ac:dyDescent="0.15">
      <c r="A263" s="9"/>
      <c r="B263" s="9"/>
      <c r="C263" s="9"/>
      <c r="D263" s="9"/>
      <c r="E263" s="9"/>
      <c r="F263" s="9"/>
      <c r="G263" s="9"/>
      <c r="H263" s="9"/>
      <c r="I263" s="9"/>
    </row>
    <row r="264" spans="1:9" x14ac:dyDescent="0.15">
      <c r="A264" s="9"/>
      <c r="B264" s="9"/>
      <c r="C264" s="9"/>
      <c r="D264" s="9"/>
      <c r="E264" s="9"/>
      <c r="F264" s="9"/>
      <c r="G264" s="9"/>
      <c r="H264" s="9"/>
      <c r="I264" s="9"/>
    </row>
    <row r="265" spans="1:9" x14ac:dyDescent="0.15">
      <c r="A265" s="9"/>
      <c r="B265" s="9"/>
      <c r="C265" s="9"/>
      <c r="D265" s="9"/>
      <c r="E265" s="9"/>
      <c r="F265" s="9"/>
      <c r="G265" s="9"/>
      <c r="H265" s="9"/>
      <c r="I265" s="9"/>
    </row>
    <row r="266" spans="1:9" x14ac:dyDescent="0.15">
      <c r="A266" s="9"/>
      <c r="B266" s="9"/>
      <c r="C266" s="9"/>
      <c r="D266" s="9"/>
      <c r="E266" s="9"/>
      <c r="F266" s="9"/>
      <c r="G266" s="9"/>
      <c r="H266" s="9"/>
      <c r="I266" s="9"/>
    </row>
    <row r="267" spans="1:9" x14ac:dyDescent="0.15">
      <c r="A267" s="9"/>
      <c r="B267" s="9"/>
      <c r="C267" s="9"/>
      <c r="D267" s="9"/>
      <c r="E267" s="9"/>
      <c r="F267" s="9"/>
      <c r="G267" s="9"/>
      <c r="H267" s="9"/>
      <c r="I267" s="9"/>
    </row>
    <row r="268" spans="1:9" x14ac:dyDescent="0.15">
      <c r="A268" s="9"/>
      <c r="B268" s="9"/>
      <c r="C268" s="9"/>
      <c r="D268" s="9"/>
      <c r="E268" s="9"/>
      <c r="F268" s="9"/>
      <c r="G268" s="9"/>
      <c r="H268" s="9"/>
      <c r="I268" s="9"/>
    </row>
    <row r="269" spans="1:9" x14ac:dyDescent="0.15">
      <c r="A269" s="9"/>
      <c r="B269" s="9"/>
      <c r="C269" s="9"/>
      <c r="D269" s="9"/>
      <c r="E269" s="9"/>
      <c r="F269" s="9"/>
      <c r="G269" s="9"/>
      <c r="H269" s="9"/>
      <c r="I269" s="9"/>
    </row>
    <row r="270" spans="1:9" x14ac:dyDescent="0.15">
      <c r="A270" s="9"/>
      <c r="B270" s="9"/>
      <c r="C270" s="9"/>
      <c r="D270" s="9"/>
      <c r="E270" s="9"/>
      <c r="F270" s="9"/>
      <c r="G270" s="9"/>
      <c r="H270" s="9"/>
      <c r="I270" s="9"/>
    </row>
    <row r="271" spans="1:9" x14ac:dyDescent="0.15">
      <c r="A271" s="9"/>
      <c r="B271" s="9"/>
      <c r="C271" s="9"/>
      <c r="D271" s="9"/>
      <c r="E271" s="9"/>
      <c r="F271" s="9"/>
      <c r="G271" s="9"/>
      <c r="H271" s="9"/>
      <c r="I271" s="9"/>
    </row>
    <row r="272" spans="1:9" x14ac:dyDescent="0.15">
      <c r="A272" s="9"/>
      <c r="B272" s="9"/>
      <c r="C272" s="9"/>
      <c r="D272" s="9"/>
      <c r="E272" s="9"/>
      <c r="F272" s="9"/>
      <c r="G272" s="9"/>
      <c r="H272" s="9"/>
      <c r="I272" s="9"/>
    </row>
    <row r="273" spans="1:9" x14ac:dyDescent="0.15">
      <c r="A273" s="9"/>
      <c r="B273" s="9"/>
      <c r="C273" s="9"/>
      <c r="D273" s="9"/>
      <c r="E273" s="9"/>
      <c r="F273" s="9"/>
      <c r="G273" s="9"/>
      <c r="H273" s="9"/>
      <c r="I273" s="9"/>
    </row>
    <row r="274" spans="1:9" x14ac:dyDescent="0.15">
      <c r="A274" s="9"/>
      <c r="B274" s="9"/>
      <c r="C274" s="9"/>
      <c r="D274" s="9"/>
      <c r="E274" s="9"/>
      <c r="F274" s="9"/>
      <c r="G274" s="9"/>
      <c r="H274" s="9"/>
      <c r="I274" s="9"/>
    </row>
    <row r="275" spans="1:9" x14ac:dyDescent="0.15">
      <c r="A275" s="9"/>
      <c r="B275" s="9"/>
      <c r="C275" s="9"/>
      <c r="D275" s="9"/>
      <c r="E275" s="9"/>
      <c r="F275" s="9"/>
      <c r="G275" s="9"/>
      <c r="H275" s="9"/>
      <c r="I275" s="9"/>
    </row>
    <row r="276" spans="1:9" x14ac:dyDescent="0.15">
      <c r="A276" s="9"/>
      <c r="B276" s="9"/>
      <c r="C276" s="9"/>
      <c r="D276" s="9"/>
      <c r="E276" s="9"/>
      <c r="F276" s="9"/>
      <c r="G276" s="9"/>
      <c r="H276" s="9"/>
      <c r="I276" s="9"/>
    </row>
    <row r="277" spans="1:9" x14ac:dyDescent="0.15">
      <c r="A277" s="9"/>
      <c r="B277" s="9"/>
      <c r="C277" s="9"/>
      <c r="D277" s="9"/>
      <c r="E277" s="9"/>
      <c r="F277" s="9"/>
      <c r="G277" s="9"/>
      <c r="H277" s="9"/>
      <c r="I277" s="9"/>
    </row>
    <row r="278" spans="1:9" x14ac:dyDescent="0.15">
      <c r="A278" s="9"/>
      <c r="B278" s="9"/>
      <c r="C278" s="9"/>
      <c r="D278" s="9"/>
      <c r="E278" s="9"/>
      <c r="F278" s="9"/>
      <c r="G278" s="9"/>
      <c r="H278" s="9"/>
      <c r="I278" s="9"/>
    </row>
    <row r="279" spans="1:9" x14ac:dyDescent="0.15">
      <c r="A279" s="9"/>
      <c r="B279" s="9"/>
      <c r="C279" s="9"/>
      <c r="D279" s="9"/>
      <c r="E279" s="9"/>
      <c r="F279" s="9"/>
      <c r="G279" s="9"/>
      <c r="H279" s="9"/>
      <c r="I279" s="9"/>
    </row>
    <row r="280" spans="1:9" x14ac:dyDescent="0.15">
      <c r="A280" s="9"/>
      <c r="B280" s="9"/>
      <c r="C280" s="9"/>
      <c r="D280" s="9"/>
      <c r="E280" s="9"/>
      <c r="F280" s="9"/>
      <c r="G280" s="9"/>
      <c r="H280" s="9"/>
      <c r="I280" s="9"/>
    </row>
    <row r="281" spans="1:9" x14ac:dyDescent="0.15">
      <c r="A281" s="9"/>
      <c r="B281" s="9"/>
      <c r="C281" s="9"/>
      <c r="D281" s="9"/>
      <c r="E281" s="9"/>
      <c r="F281" s="9"/>
      <c r="G281" s="9"/>
      <c r="H281" s="9"/>
      <c r="I281" s="9"/>
    </row>
    <row r="282" spans="1:9" x14ac:dyDescent="0.15">
      <c r="A282" s="9"/>
      <c r="B282" s="9"/>
      <c r="C282" s="9"/>
      <c r="D282" s="9"/>
      <c r="E282" s="9"/>
      <c r="F282" s="9"/>
      <c r="G282" s="9"/>
      <c r="H282" s="9"/>
      <c r="I282" s="9"/>
    </row>
    <row r="283" spans="1:9" x14ac:dyDescent="0.15">
      <c r="B283" s="9"/>
      <c r="C283" s="9"/>
      <c r="D283" s="9"/>
      <c r="E283" s="9"/>
      <c r="F283" s="9"/>
      <c r="G283" s="9"/>
      <c r="H283" s="9"/>
      <c r="I283" s="9"/>
    </row>
    <row r="284" spans="1:9" x14ac:dyDescent="0.15">
      <c r="B284" s="9"/>
      <c r="C284" s="9"/>
      <c r="D284" s="9"/>
      <c r="E284" s="9"/>
      <c r="F284" s="9"/>
      <c r="G284" s="9"/>
      <c r="H284" s="9"/>
      <c r="I284" s="9"/>
    </row>
    <row r="285" spans="1:9" x14ac:dyDescent="0.15">
      <c r="B285" s="9"/>
      <c r="C285" s="9"/>
      <c r="D285" s="9"/>
      <c r="E285" s="9"/>
      <c r="F285" s="9"/>
      <c r="G285" s="9"/>
      <c r="H285" s="9"/>
      <c r="I285" s="9"/>
    </row>
    <row r="286" spans="1:9" x14ac:dyDescent="0.15">
      <c r="B286" s="9"/>
      <c r="C286" s="9"/>
      <c r="D286" s="9"/>
      <c r="E286" s="9"/>
      <c r="F286" s="9"/>
      <c r="G286" s="9"/>
      <c r="H286" s="9"/>
      <c r="I286" s="9"/>
    </row>
    <row r="287" spans="1:9" x14ac:dyDescent="0.15">
      <c r="B287" s="9"/>
      <c r="C287" s="9"/>
      <c r="D287" s="9"/>
      <c r="E287" s="9"/>
      <c r="F287" s="9"/>
      <c r="G287" s="9"/>
      <c r="H287" s="9"/>
      <c r="I287" s="9"/>
    </row>
    <row r="288" spans="1:9" x14ac:dyDescent="0.15">
      <c r="B288" s="9"/>
      <c r="C288" s="9"/>
      <c r="D288" s="9"/>
      <c r="E288" s="9"/>
      <c r="F288" s="9"/>
      <c r="G288" s="9"/>
      <c r="H288" s="9"/>
      <c r="I288" s="9"/>
    </row>
    <row r="289" spans="2:9" x14ac:dyDescent="0.15">
      <c r="B289" s="9"/>
      <c r="C289" s="9"/>
      <c r="D289" s="9"/>
      <c r="E289" s="9"/>
      <c r="F289" s="9"/>
      <c r="G289" s="9"/>
      <c r="H289" s="9"/>
      <c r="I289" s="9"/>
    </row>
    <row r="290" spans="2:9" x14ac:dyDescent="0.15">
      <c r="B290" s="9"/>
      <c r="C290" s="9"/>
      <c r="D290" s="9"/>
      <c r="E290" s="9"/>
      <c r="F290" s="9"/>
      <c r="G290" s="9"/>
      <c r="H290" s="9"/>
      <c r="I290" s="9"/>
    </row>
    <row r="291" spans="2:9" x14ac:dyDescent="0.15">
      <c r="B291" s="9"/>
      <c r="C291" s="9"/>
      <c r="D291" s="9"/>
      <c r="E291" s="9"/>
      <c r="F291" s="9"/>
      <c r="G291" s="9"/>
      <c r="H291" s="9"/>
      <c r="I291" s="9"/>
    </row>
    <row r="292" spans="2:9" x14ac:dyDescent="0.15">
      <c r="B292" s="9"/>
      <c r="C292" s="9"/>
      <c r="D292" s="9"/>
      <c r="E292" s="9"/>
      <c r="F292" s="9"/>
      <c r="G292" s="9"/>
      <c r="H292" s="9"/>
      <c r="I292" s="9"/>
    </row>
    <row r="293" spans="2:9" x14ac:dyDescent="0.15">
      <c r="B293" s="9"/>
      <c r="C293" s="9"/>
      <c r="D293" s="9"/>
      <c r="E293" s="9"/>
      <c r="F293" s="9"/>
      <c r="G293" s="9"/>
      <c r="H293" s="9"/>
      <c r="I293" s="9"/>
    </row>
    <row r="294" spans="2:9" x14ac:dyDescent="0.15">
      <c r="B294" s="9"/>
      <c r="C294" s="9"/>
      <c r="D294" s="9"/>
      <c r="E294" s="9"/>
      <c r="F294" s="9"/>
      <c r="G294" s="9"/>
      <c r="H294" s="9"/>
      <c r="I294" s="9"/>
    </row>
  </sheetData>
  <sheetProtection sheet="1" objects="1" scenarios="1"/>
  <mergeCells count="17">
    <mergeCell ref="K8:K10"/>
    <mergeCell ref="L8:L10"/>
    <mergeCell ref="M8:M10"/>
    <mergeCell ref="N8:N10"/>
    <mergeCell ref="B28:H30"/>
    <mergeCell ref="C8:C10"/>
    <mergeCell ref="D8:D10"/>
    <mergeCell ref="E8:G9"/>
    <mergeCell ref="H8:H10"/>
    <mergeCell ref="I8:I10"/>
    <mergeCell ref="J8:J10"/>
    <mergeCell ref="A6:N6"/>
    <mergeCell ref="A1:N1"/>
    <mergeCell ref="A2:N2"/>
    <mergeCell ref="A3:N3"/>
    <mergeCell ref="A4:N4"/>
    <mergeCell ref="A5:N5"/>
  </mergeCells>
  <printOptions horizontalCentered="1"/>
  <pageMargins left="0.2" right="0.23" top="0.66" bottom="0.24" header="0.17" footer="0.21"/>
  <pageSetup scale="54"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DA4D5-2891-498A-A290-AD1BEB65BAFF}">
  <sheetPr>
    <pageSetUpPr fitToPage="1"/>
  </sheetPr>
  <dimension ref="A1:V294"/>
  <sheetViews>
    <sheetView tabSelected="1" workbookViewId="0">
      <selection sqref="A1:N1"/>
    </sheetView>
  </sheetViews>
  <sheetFormatPr baseColWidth="10" defaultColWidth="9.3984375" defaultRowHeight="12" x14ac:dyDescent="0.15"/>
  <cols>
    <col min="1" max="1" width="5" style="1" customWidth="1"/>
    <col min="2" max="2" width="23.3984375" style="1" customWidth="1"/>
    <col min="3" max="14" width="13.3984375" style="1" customWidth="1"/>
    <col min="15" max="28" width="14.19921875" style="1" customWidth="1"/>
    <col min="29" max="35" width="13.3984375" style="1" customWidth="1"/>
    <col min="36" max="16384" width="9.3984375" style="1"/>
  </cols>
  <sheetData>
    <row r="1" spans="1:22" ht="13" x14ac:dyDescent="0.15">
      <c r="A1" s="131" t="s">
        <v>29</v>
      </c>
      <c r="B1" s="131"/>
      <c r="C1" s="131"/>
      <c r="D1" s="131"/>
      <c r="E1" s="131"/>
      <c r="F1" s="131"/>
      <c r="G1" s="131"/>
      <c r="H1" s="131"/>
      <c r="I1" s="131"/>
      <c r="J1" s="131"/>
      <c r="K1" s="131"/>
      <c r="L1" s="131"/>
      <c r="M1" s="131"/>
      <c r="N1" s="131"/>
    </row>
    <row r="2" spans="1:22" ht="13" x14ac:dyDescent="0.15">
      <c r="A2" s="132" t="str">
        <f>'[15]Cover Page'!B12</f>
        <v>WESTERN ILLINOIS UNIVERSITY</v>
      </c>
      <c r="B2" s="132"/>
      <c r="C2" s="132"/>
      <c r="D2" s="132"/>
      <c r="E2" s="132"/>
      <c r="F2" s="132"/>
      <c r="G2" s="132"/>
      <c r="H2" s="132"/>
      <c r="I2" s="132"/>
      <c r="J2" s="132"/>
      <c r="K2" s="132"/>
      <c r="L2" s="132"/>
      <c r="M2" s="132"/>
      <c r="N2" s="132"/>
    </row>
    <row r="3" spans="1:22" ht="13" x14ac:dyDescent="0.15">
      <c r="A3" s="131" t="s">
        <v>30</v>
      </c>
      <c r="B3" s="131"/>
      <c r="C3" s="131"/>
      <c r="D3" s="131"/>
      <c r="E3" s="131"/>
      <c r="F3" s="131"/>
      <c r="G3" s="131"/>
      <c r="H3" s="131"/>
      <c r="I3" s="131"/>
      <c r="J3" s="131"/>
      <c r="K3" s="131"/>
      <c r="L3" s="131"/>
      <c r="M3" s="131"/>
      <c r="N3" s="131"/>
    </row>
    <row r="4" spans="1:22" ht="13" x14ac:dyDescent="0.15">
      <c r="A4" s="132" t="s">
        <v>31</v>
      </c>
      <c r="B4" s="132"/>
      <c r="C4" s="132"/>
      <c r="D4" s="132"/>
      <c r="E4" s="132"/>
      <c r="F4" s="132"/>
      <c r="G4" s="132"/>
      <c r="H4" s="132"/>
      <c r="I4" s="132"/>
      <c r="J4" s="132"/>
      <c r="K4" s="132"/>
      <c r="L4" s="132"/>
      <c r="M4" s="132"/>
      <c r="N4" s="132"/>
    </row>
    <row r="5" spans="1:22" x14ac:dyDescent="0.15">
      <c r="A5" s="110" t="str">
        <f>CSU!A5</f>
        <v>2022</v>
      </c>
      <c r="B5" s="122"/>
      <c r="C5" s="122"/>
      <c r="D5" s="122"/>
      <c r="E5" s="122"/>
      <c r="F5" s="122"/>
      <c r="G5" s="122"/>
      <c r="H5" s="122"/>
      <c r="I5" s="122"/>
      <c r="J5" s="122"/>
      <c r="K5" s="122"/>
      <c r="L5" s="122"/>
      <c r="M5" s="122"/>
      <c r="N5" s="122"/>
    </row>
    <row r="6" spans="1:22" ht="13" x14ac:dyDescent="0.15">
      <c r="A6" s="130"/>
      <c r="B6" s="130"/>
      <c r="C6" s="130"/>
      <c r="D6" s="130"/>
      <c r="E6" s="130"/>
      <c r="F6" s="130"/>
      <c r="G6" s="130"/>
      <c r="H6" s="130"/>
      <c r="I6" s="130"/>
      <c r="J6" s="130"/>
      <c r="K6" s="130"/>
      <c r="L6" s="130"/>
      <c r="M6" s="130"/>
      <c r="N6" s="130"/>
    </row>
    <row r="7" spans="1:22" ht="17" thickBot="1" x14ac:dyDescent="0.35">
      <c r="A7" s="51" t="s">
        <v>32</v>
      </c>
      <c r="B7" s="51" t="s">
        <v>33</v>
      </c>
      <c r="C7" s="51" t="s">
        <v>34</v>
      </c>
      <c r="D7" s="51" t="s">
        <v>35</v>
      </c>
      <c r="E7" s="51" t="s">
        <v>36</v>
      </c>
      <c r="F7" s="51" t="s">
        <v>37</v>
      </c>
      <c r="G7" s="51" t="s">
        <v>38</v>
      </c>
      <c r="H7" s="51" t="s">
        <v>39</v>
      </c>
      <c r="I7" s="51" t="s">
        <v>40</v>
      </c>
      <c r="J7" s="51" t="s">
        <v>41</v>
      </c>
      <c r="K7" s="51" t="s">
        <v>42</v>
      </c>
      <c r="L7" s="51" t="s">
        <v>43</v>
      </c>
      <c r="M7" s="51" t="s">
        <v>44</v>
      </c>
      <c r="N7" s="51" t="s">
        <v>45</v>
      </c>
      <c r="Q7" s="3"/>
      <c r="R7" s="4"/>
      <c r="S7" s="4"/>
      <c r="T7" s="5"/>
    </row>
    <row r="8" spans="1:22" ht="13" x14ac:dyDescent="0.15">
      <c r="A8" s="52"/>
      <c r="B8" s="53"/>
      <c r="C8" s="133" t="s">
        <v>46</v>
      </c>
      <c r="D8" s="133" t="s">
        <v>2</v>
      </c>
      <c r="E8" s="135" t="s">
        <v>47</v>
      </c>
      <c r="F8" s="136"/>
      <c r="G8" s="137"/>
      <c r="H8" s="133" t="s">
        <v>3</v>
      </c>
      <c r="I8" s="133" t="s">
        <v>4</v>
      </c>
      <c r="J8" s="133" t="s">
        <v>48</v>
      </c>
      <c r="K8" s="133" t="s">
        <v>49</v>
      </c>
      <c r="L8" s="133" t="s">
        <v>50</v>
      </c>
      <c r="M8" s="133" t="s">
        <v>51</v>
      </c>
      <c r="N8" s="133" t="s">
        <v>52</v>
      </c>
      <c r="T8" s="7"/>
      <c r="V8" s="8"/>
    </row>
    <row r="9" spans="1:22" ht="14" thickBot="1" x14ac:dyDescent="0.2">
      <c r="A9" s="54"/>
      <c r="B9" s="53"/>
      <c r="C9" s="134"/>
      <c r="D9" s="134"/>
      <c r="E9" s="138"/>
      <c r="F9" s="139"/>
      <c r="G9" s="140"/>
      <c r="H9" s="134"/>
      <c r="I9" s="134"/>
      <c r="J9" s="134"/>
      <c r="K9" s="134"/>
      <c r="L9" s="134"/>
      <c r="M9" s="134"/>
      <c r="N9" s="134"/>
      <c r="V9" s="8"/>
    </row>
    <row r="10" spans="1:22" ht="14" thickBot="1" x14ac:dyDescent="0.2">
      <c r="A10" s="54"/>
      <c r="B10" s="55" t="s">
        <v>53</v>
      </c>
      <c r="C10" s="134"/>
      <c r="D10" s="134"/>
      <c r="E10" s="56" t="s">
        <v>54</v>
      </c>
      <c r="F10" s="56" t="s">
        <v>55</v>
      </c>
      <c r="G10" s="56" t="s">
        <v>56</v>
      </c>
      <c r="H10" s="134"/>
      <c r="I10" s="134"/>
      <c r="J10" s="134"/>
      <c r="K10" s="134"/>
      <c r="L10" s="134"/>
      <c r="M10" s="134"/>
      <c r="N10" s="134"/>
      <c r="V10" s="8"/>
    </row>
    <row r="11" spans="1:22" ht="13" x14ac:dyDescent="0.15">
      <c r="A11" s="57" t="s">
        <v>57</v>
      </c>
      <c r="B11" s="58" t="s">
        <v>8</v>
      </c>
      <c r="C11" s="59">
        <v>49513.8</v>
      </c>
      <c r="D11" s="60">
        <v>25333</v>
      </c>
      <c r="E11" s="60">
        <v>59.3</v>
      </c>
      <c r="F11" s="60">
        <v>937.7</v>
      </c>
      <c r="G11" s="60">
        <v>3848.9</v>
      </c>
      <c r="H11" s="60">
        <v>351.1</v>
      </c>
      <c r="I11" s="60"/>
      <c r="J11" s="60">
        <v>9526.2999999999993</v>
      </c>
      <c r="K11" s="60"/>
      <c r="L11" s="60"/>
      <c r="M11" s="60">
        <v>5709.6</v>
      </c>
      <c r="N11" s="61">
        <v>95279.700000000012</v>
      </c>
      <c r="O11" s="7"/>
      <c r="P11" s="7"/>
      <c r="V11" s="8"/>
    </row>
    <row r="12" spans="1:22" ht="13" x14ac:dyDescent="0.15">
      <c r="A12" s="62" t="s">
        <v>58</v>
      </c>
      <c r="B12" s="63" t="s">
        <v>17</v>
      </c>
      <c r="C12" s="64">
        <v>608.79999999999995</v>
      </c>
      <c r="D12" s="65">
        <v>431.8</v>
      </c>
      <c r="E12" s="65">
        <v>0.1</v>
      </c>
      <c r="F12" s="65">
        <v>12.8</v>
      </c>
      <c r="G12" s="65">
        <v>41.1</v>
      </c>
      <c r="H12" s="65">
        <v>2.8</v>
      </c>
      <c r="I12" s="65"/>
      <c r="J12" s="65">
        <v>102.6</v>
      </c>
      <c r="K12" s="65"/>
      <c r="L12" s="65"/>
      <c r="M12" s="65">
        <v>69.8</v>
      </c>
      <c r="N12" s="66">
        <v>1269.7999999999995</v>
      </c>
      <c r="O12" s="7"/>
      <c r="P12" s="7"/>
      <c r="V12" s="8"/>
    </row>
    <row r="13" spans="1:22" ht="13" x14ac:dyDescent="0.15">
      <c r="A13" s="62" t="s">
        <v>59</v>
      </c>
      <c r="B13" s="67" t="s">
        <v>9</v>
      </c>
      <c r="C13" s="64">
        <v>0</v>
      </c>
      <c r="D13" s="65">
        <v>11810.2</v>
      </c>
      <c r="E13" s="65">
        <v>32.299999999999997</v>
      </c>
      <c r="F13" s="65">
        <v>1162.0999999999999</v>
      </c>
      <c r="G13" s="65">
        <v>3450.9</v>
      </c>
      <c r="H13" s="65">
        <v>956.9</v>
      </c>
      <c r="I13" s="65"/>
      <c r="J13" s="65">
        <v>12526.5</v>
      </c>
      <c r="K13" s="65"/>
      <c r="L13" s="65"/>
      <c r="M13" s="65">
        <v>7591.6</v>
      </c>
      <c r="N13" s="66">
        <v>37530.5</v>
      </c>
      <c r="O13" s="7"/>
      <c r="P13" s="7"/>
      <c r="V13" s="8"/>
    </row>
    <row r="14" spans="1:22" ht="13" x14ac:dyDescent="0.15">
      <c r="A14" s="62" t="s">
        <v>60</v>
      </c>
      <c r="B14" s="67" t="s">
        <v>10</v>
      </c>
      <c r="C14" s="64">
        <v>0</v>
      </c>
      <c r="D14" s="65">
        <v>131.80000000000001</v>
      </c>
      <c r="E14" s="65">
        <v>1.7</v>
      </c>
      <c r="F14" s="65">
        <v>15.5</v>
      </c>
      <c r="G14" s="65">
        <v>85.5</v>
      </c>
      <c r="H14" s="65">
        <v>1.8</v>
      </c>
      <c r="I14" s="65"/>
      <c r="J14" s="65">
        <v>2.5</v>
      </c>
      <c r="K14" s="65"/>
      <c r="L14" s="65"/>
      <c r="M14" s="65">
        <v>153.80000000000001</v>
      </c>
      <c r="N14" s="66">
        <v>392.6</v>
      </c>
      <c r="O14" s="7"/>
      <c r="P14" s="7"/>
      <c r="V14" s="8"/>
    </row>
    <row r="15" spans="1:22" ht="13" x14ac:dyDescent="0.15">
      <c r="A15" s="62" t="s">
        <v>61</v>
      </c>
      <c r="B15" s="67" t="s">
        <v>11</v>
      </c>
      <c r="C15" s="64">
        <v>0</v>
      </c>
      <c r="D15" s="65">
        <v>736</v>
      </c>
      <c r="E15" s="65">
        <v>2.5</v>
      </c>
      <c r="F15" s="65">
        <v>73.2</v>
      </c>
      <c r="G15" s="65">
        <v>257.10000000000002</v>
      </c>
      <c r="H15" s="65">
        <v>20.2</v>
      </c>
      <c r="I15" s="65"/>
      <c r="J15" s="65">
        <v>240.7</v>
      </c>
      <c r="K15" s="65"/>
      <c r="L15" s="65"/>
      <c r="M15" s="65">
        <v>1089.4000000000001</v>
      </c>
      <c r="N15" s="66">
        <v>2419.1000000000004</v>
      </c>
      <c r="O15" s="7"/>
      <c r="P15" s="7"/>
      <c r="V15" s="8"/>
    </row>
    <row r="16" spans="1:22" ht="13" x14ac:dyDescent="0.15">
      <c r="A16" s="62" t="s">
        <v>62</v>
      </c>
      <c r="B16" s="67" t="s">
        <v>12</v>
      </c>
      <c r="C16" s="64">
        <v>0</v>
      </c>
      <c r="D16" s="65">
        <v>2307.4</v>
      </c>
      <c r="E16" s="65">
        <v>6.4</v>
      </c>
      <c r="F16" s="65">
        <v>92.8</v>
      </c>
      <c r="G16" s="65">
        <v>3541.4</v>
      </c>
      <c r="H16" s="65">
        <v>8.4</v>
      </c>
      <c r="I16" s="65"/>
      <c r="J16" s="65">
        <v>217.7</v>
      </c>
      <c r="K16" s="65"/>
      <c r="L16" s="65"/>
      <c r="M16" s="65">
        <v>632.6</v>
      </c>
      <c r="N16" s="66">
        <v>6806.7</v>
      </c>
      <c r="O16" s="7"/>
      <c r="P16" s="7"/>
      <c r="V16" s="8"/>
    </row>
    <row r="17" spans="1:22" ht="13" x14ac:dyDescent="0.15">
      <c r="A17" s="62" t="s">
        <v>63</v>
      </c>
      <c r="B17" s="67" t="s">
        <v>13</v>
      </c>
      <c r="C17" s="64">
        <v>0</v>
      </c>
      <c r="D17" s="65">
        <v>16888</v>
      </c>
      <c r="E17" s="65">
        <v>0</v>
      </c>
      <c r="F17" s="65">
        <v>2227.3000000000002</v>
      </c>
      <c r="G17" s="65">
        <v>26789.200000000001</v>
      </c>
      <c r="H17" s="65">
        <v>17.5</v>
      </c>
      <c r="I17" s="65"/>
      <c r="J17" s="65">
        <v>1038.4000000000001</v>
      </c>
      <c r="K17" s="65"/>
      <c r="L17" s="65"/>
      <c r="M17" s="65">
        <v>2166.1999999999998</v>
      </c>
      <c r="N17" s="66">
        <v>49126.6</v>
      </c>
      <c r="O17" s="7"/>
      <c r="P17" s="7"/>
      <c r="V17" s="8"/>
    </row>
    <row r="18" spans="1:22" ht="13" x14ac:dyDescent="0.15">
      <c r="A18" s="62" t="s">
        <v>65</v>
      </c>
      <c r="B18" s="67" t="s">
        <v>66</v>
      </c>
      <c r="C18" s="64">
        <v>0</v>
      </c>
      <c r="D18" s="65">
        <v>98.7</v>
      </c>
      <c r="E18" s="65">
        <v>0.2</v>
      </c>
      <c r="F18" s="65">
        <v>1.7</v>
      </c>
      <c r="G18" s="65">
        <v>55.3</v>
      </c>
      <c r="H18" s="65">
        <v>8.6999999999999993</v>
      </c>
      <c r="I18" s="65"/>
      <c r="J18" s="65">
        <v>1.1000000000000001</v>
      </c>
      <c r="K18" s="65"/>
      <c r="L18" s="65"/>
      <c r="M18" s="65">
        <v>99</v>
      </c>
      <c r="N18" s="66">
        <v>264.7</v>
      </c>
      <c r="O18" s="7"/>
      <c r="P18" s="7"/>
      <c r="V18" s="8"/>
    </row>
    <row r="19" spans="1:22" ht="13" x14ac:dyDescent="0.15">
      <c r="A19" s="62" t="s">
        <v>67</v>
      </c>
      <c r="B19" s="67" t="s">
        <v>68</v>
      </c>
      <c r="C19" s="64">
        <v>0</v>
      </c>
      <c r="D19" s="65">
        <v>151.1</v>
      </c>
      <c r="E19" s="65">
        <v>0</v>
      </c>
      <c r="F19" s="65">
        <v>0</v>
      </c>
      <c r="G19" s="65">
        <v>3.3</v>
      </c>
      <c r="H19" s="65">
        <v>0.1</v>
      </c>
      <c r="I19" s="65"/>
      <c r="J19" s="65">
        <v>68.5</v>
      </c>
      <c r="K19" s="65"/>
      <c r="L19" s="65"/>
      <c r="M19" s="65">
        <v>25.7</v>
      </c>
      <c r="N19" s="66">
        <v>248.7</v>
      </c>
      <c r="O19" s="7"/>
      <c r="P19" s="7"/>
      <c r="V19" s="8"/>
    </row>
    <row r="20" spans="1:22" ht="13" x14ac:dyDescent="0.15">
      <c r="A20" s="62" t="s">
        <v>69</v>
      </c>
      <c r="B20" s="67" t="s">
        <v>15</v>
      </c>
      <c r="C20" s="64">
        <v>0</v>
      </c>
      <c r="D20" s="65">
        <v>0</v>
      </c>
      <c r="E20" s="65">
        <v>0</v>
      </c>
      <c r="F20" s="65">
        <v>0</v>
      </c>
      <c r="G20" s="65">
        <v>0</v>
      </c>
      <c r="H20" s="65"/>
      <c r="I20" s="65"/>
      <c r="J20" s="65">
        <v>0</v>
      </c>
      <c r="K20" s="65"/>
      <c r="L20" s="65"/>
      <c r="M20" s="65">
        <v>0</v>
      </c>
      <c r="N20" s="66">
        <v>0</v>
      </c>
      <c r="O20" s="7"/>
      <c r="P20" s="7"/>
      <c r="V20" s="8"/>
    </row>
    <row r="21" spans="1:22" ht="13" x14ac:dyDescent="0.15">
      <c r="A21" s="62" t="s">
        <v>70</v>
      </c>
      <c r="B21" s="67" t="s">
        <v>19</v>
      </c>
      <c r="C21" s="64">
        <v>0</v>
      </c>
      <c r="D21" s="65">
        <v>69.8</v>
      </c>
      <c r="E21" s="65">
        <v>0</v>
      </c>
      <c r="F21" s="65">
        <v>0</v>
      </c>
      <c r="G21" s="65">
        <v>0</v>
      </c>
      <c r="H21" s="65"/>
      <c r="I21" s="65"/>
      <c r="J21" s="65">
        <v>265.8</v>
      </c>
      <c r="K21" s="65"/>
      <c r="L21" s="65"/>
      <c r="M21" s="65">
        <v>216.6</v>
      </c>
      <c r="N21" s="66">
        <v>552.20000000000005</v>
      </c>
      <c r="O21" s="7"/>
      <c r="P21" s="7"/>
      <c r="V21" s="8"/>
    </row>
    <row r="22" spans="1:22" ht="13" x14ac:dyDescent="0.15">
      <c r="A22" s="62" t="s">
        <v>71</v>
      </c>
      <c r="B22" s="67" t="s">
        <v>16</v>
      </c>
      <c r="C22" s="64">
        <v>0</v>
      </c>
      <c r="D22" s="65">
        <v>0</v>
      </c>
      <c r="E22" s="65">
        <v>0</v>
      </c>
      <c r="F22" s="65">
        <v>0</v>
      </c>
      <c r="G22" s="65">
        <v>0</v>
      </c>
      <c r="H22" s="65"/>
      <c r="I22" s="65"/>
      <c r="J22" s="65">
        <v>31.4</v>
      </c>
      <c r="K22" s="65"/>
      <c r="L22" s="65"/>
      <c r="M22" s="65">
        <v>0</v>
      </c>
      <c r="N22" s="66">
        <v>31.4</v>
      </c>
      <c r="O22" s="7"/>
      <c r="P22" s="7"/>
      <c r="V22" s="8"/>
    </row>
    <row r="23" spans="1:22" ht="13" x14ac:dyDescent="0.15">
      <c r="A23" s="62" t="s">
        <v>72</v>
      </c>
      <c r="B23" s="67" t="s">
        <v>73</v>
      </c>
      <c r="C23" s="64">
        <v>0</v>
      </c>
      <c r="D23" s="65">
        <v>0</v>
      </c>
      <c r="E23" s="65">
        <v>0</v>
      </c>
      <c r="F23" s="65">
        <v>0</v>
      </c>
      <c r="G23" s="65">
        <v>0</v>
      </c>
      <c r="H23" s="65"/>
      <c r="I23" s="65"/>
      <c r="J23" s="65">
        <v>0</v>
      </c>
      <c r="K23" s="65"/>
      <c r="L23" s="65"/>
      <c r="M23" s="65">
        <v>0</v>
      </c>
      <c r="N23" s="66">
        <v>0</v>
      </c>
      <c r="O23" s="7"/>
      <c r="P23" s="7"/>
      <c r="V23" s="8"/>
    </row>
    <row r="24" spans="1:22" ht="13" x14ac:dyDescent="0.15">
      <c r="A24" s="62" t="s">
        <v>74</v>
      </c>
      <c r="B24" s="67" t="s">
        <v>75</v>
      </c>
      <c r="C24" s="64">
        <v>1944.8</v>
      </c>
      <c r="D24" s="65">
        <v>0</v>
      </c>
      <c r="E24" s="65">
        <v>2.2999999999999998</v>
      </c>
      <c r="F24" s="65">
        <v>233.9</v>
      </c>
      <c r="G24" s="65">
        <v>754</v>
      </c>
      <c r="H24" s="65">
        <v>51.7</v>
      </c>
      <c r="I24" s="65"/>
      <c r="J24" s="65">
        <v>0</v>
      </c>
      <c r="K24" s="65"/>
      <c r="L24" s="65"/>
      <c r="M24" s="65">
        <v>0</v>
      </c>
      <c r="N24" s="66">
        <v>2986.7</v>
      </c>
      <c r="O24" s="7"/>
      <c r="P24" s="7"/>
      <c r="V24" s="8"/>
    </row>
    <row r="25" spans="1:22" ht="14" thickBot="1" x14ac:dyDescent="0.2">
      <c r="A25" s="68" t="s">
        <v>76</v>
      </c>
      <c r="B25" s="69" t="s">
        <v>77</v>
      </c>
      <c r="C25" s="70">
        <v>10</v>
      </c>
      <c r="D25" s="71">
        <v>48.1</v>
      </c>
      <c r="E25" s="71">
        <v>1.3</v>
      </c>
      <c r="F25" s="71">
        <v>441</v>
      </c>
      <c r="G25" s="71">
        <v>774.9</v>
      </c>
      <c r="H25" s="71">
        <v>110.5</v>
      </c>
      <c r="I25" s="71"/>
      <c r="J25" s="71">
        <v>7564.3</v>
      </c>
      <c r="K25" s="71"/>
      <c r="L25" s="71"/>
      <c r="M25" s="71">
        <v>117.6</v>
      </c>
      <c r="N25" s="72">
        <v>9067.7000000000007</v>
      </c>
      <c r="O25" s="7"/>
      <c r="P25" s="7"/>
      <c r="V25" s="8"/>
    </row>
    <row r="26" spans="1:22" ht="15" thickTop="1" thickBot="1" x14ac:dyDescent="0.2">
      <c r="A26" s="73" t="s">
        <v>78</v>
      </c>
      <c r="B26" s="74" t="s">
        <v>52</v>
      </c>
      <c r="C26" s="75">
        <v>52077.400000000009</v>
      </c>
      <c r="D26" s="76">
        <v>58005.9</v>
      </c>
      <c r="E26" s="76">
        <v>106.1</v>
      </c>
      <c r="F26" s="76">
        <v>5197.9999999999991</v>
      </c>
      <c r="G26" s="76">
        <v>39601.600000000006</v>
      </c>
      <c r="H26" s="76">
        <v>1529.7</v>
      </c>
      <c r="I26" s="76">
        <v>0</v>
      </c>
      <c r="J26" s="76">
        <v>31585.800000000003</v>
      </c>
      <c r="K26" s="76">
        <v>0</v>
      </c>
      <c r="L26" s="76">
        <v>0</v>
      </c>
      <c r="M26" s="76">
        <v>17871.899999999998</v>
      </c>
      <c r="N26" s="77">
        <v>205976.40000000008</v>
      </c>
      <c r="O26" s="7"/>
      <c r="P26" s="7"/>
      <c r="V26" s="8"/>
    </row>
    <row r="27" spans="1:22" x14ac:dyDescent="0.15">
      <c r="A27" s="33"/>
      <c r="B27" s="9"/>
      <c r="C27" s="9"/>
      <c r="D27" s="9"/>
      <c r="E27" s="9"/>
      <c r="F27" s="9"/>
      <c r="G27" s="9"/>
      <c r="H27" s="9"/>
      <c r="I27" s="9"/>
    </row>
    <row r="28" spans="1:22" ht="13" customHeight="1" x14ac:dyDescent="0.15">
      <c r="A28" s="34"/>
      <c r="B28" s="115" t="s">
        <v>111</v>
      </c>
      <c r="C28" s="115"/>
      <c r="D28" s="115"/>
      <c r="E28" s="115"/>
      <c r="F28" s="115"/>
      <c r="G28" s="115"/>
      <c r="H28" s="115"/>
      <c r="I28" s="9"/>
    </row>
    <row r="29" spans="1:22" ht="13" customHeight="1" x14ac:dyDescent="0.15">
      <c r="A29" s="9"/>
      <c r="B29" s="115"/>
      <c r="C29" s="115"/>
      <c r="D29" s="115"/>
      <c r="E29" s="115"/>
      <c r="F29" s="115"/>
      <c r="G29" s="115"/>
      <c r="H29" s="115"/>
      <c r="I29" s="9"/>
    </row>
    <row r="30" spans="1:22" x14ac:dyDescent="0.15">
      <c r="A30" s="9"/>
      <c r="B30" s="115"/>
      <c r="C30" s="115"/>
      <c r="D30" s="115"/>
      <c r="E30" s="115"/>
      <c r="F30" s="115"/>
      <c r="G30" s="115"/>
      <c r="H30" s="115"/>
      <c r="I30" s="9"/>
    </row>
    <row r="31" spans="1:22" x14ac:dyDescent="0.15">
      <c r="A31" s="9"/>
      <c r="B31" s="35"/>
      <c r="C31" s="35"/>
      <c r="D31" s="35"/>
      <c r="E31" s="9"/>
      <c r="F31" s="9"/>
      <c r="G31" s="9"/>
      <c r="H31" s="9"/>
      <c r="I31" s="9"/>
    </row>
    <row r="32" spans="1:22" x14ac:dyDescent="0.15">
      <c r="A32" s="9"/>
      <c r="B32" s="35"/>
      <c r="C32" s="35"/>
      <c r="D32" s="35"/>
      <c r="E32" s="9"/>
      <c r="F32" s="9"/>
      <c r="G32" s="9"/>
      <c r="H32" s="9"/>
      <c r="I32" s="9"/>
    </row>
    <row r="33" spans="1:9" x14ac:dyDescent="0.15">
      <c r="A33" s="9"/>
      <c r="B33" s="35"/>
      <c r="C33" s="42"/>
      <c r="D33" s="35"/>
      <c r="E33" s="9"/>
      <c r="F33" s="9"/>
      <c r="G33" s="9"/>
      <c r="H33" s="9"/>
      <c r="I33" s="9"/>
    </row>
    <row r="34" spans="1:9" x14ac:dyDescent="0.15">
      <c r="A34" s="9"/>
      <c r="B34" s="35"/>
      <c r="C34" s="35"/>
      <c r="D34" s="35"/>
      <c r="E34" s="9"/>
      <c r="F34" s="9"/>
      <c r="G34" s="9"/>
      <c r="H34" s="9"/>
      <c r="I34" s="9"/>
    </row>
    <row r="35" spans="1:9" x14ac:dyDescent="0.15">
      <c r="A35" s="9"/>
      <c r="B35" s="35"/>
      <c r="C35" s="35"/>
      <c r="D35" s="35"/>
      <c r="E35" s="9"/>
      <c r="F35" s="9"/>
      <c r="G35" s="9"/>
      <c r="H35" s="9"/>
      <c r="I35" s="9"/>
    </row>
    <row r="36" spans="1:9" x14ac:dyDescent="0.15">
      <c r="A36" s="9"/>
      <c r="B36" s="35"/>
      <c r="C36" s="35"/>
      <c r="D36" s="35"/>
      <c r="E36" s="9"/>
      <c r="F36" s="9"/>
      <c r="G36" s="9"/>
      <c r="H36" s="9"/>
      <c r="I36" s="9"/>
    </row>
    <row r="37" spans="1:9" x14ac:dyDescent="0.15">
      <c r="A37" s="9"/>
      <c r="B37" s="35"/>
      <c r="C37" s="35"/>
      <c r="D37" s="35"/>
      <c r="E37" s="9"/>
      <c r="F37" s="9"/>
      <c r="G37" s="9"/>
      <c r="H37" s="9"/>
      <c r="I37" s="9"/>
    </row>
    <row r="38" spans="1:9" x14ac:dyDescent="0.15">
      <c r="A38" s="9"/>
      <c r="B38" s="35"/>
      <c r="C38" s="35"/>
      <c r="D38" s="35"/>
      <c r="E38" s="9"/>
      <c r="F38" s="9"/>
      <c r="G38" s="9"/>
      <c r="H38" s="9"/>
      <c r="I38" s="9"/>
    </row>
    <row r="39" spans="1:9" x14ac:dyDescent="0.15">
      <c r="A39" s="9"/>
      <c r="B39" s="9"/>
      <c r="C39" s="9"/>
      <c r="D39" s="9"/>
      <c r="E39" s="9"/>
      <c r="F39" s="9"/>
      <c r="G39" s="9"/>
      <c r="H39" s="9"/>
      <c r="I39" s="9"/>
    </row>
    <row r="40" spans="1:9" x14ac:dyDescent="0.15">
      <c r="A40" s="9"/>
      <c r="B40" s="9"/>
      <c r="C40" s="9"/>
      <c r="D40" s="9"/>
      <c r="E40" s="9"/>
      <c r="F40" s="9"/>
      <c r="G40" s="9"/>
      <c r="H40" s="9"/>
      <c r="I40" s="9"/>
    </row>
    <row r="41" spans="1:9" x14ac:dyDescent="0.15">
      <c r="A41" s="9"/>
      <c r="B41" s="9"/>
      <c r="C41" s="9"/>
      <c r="D41" s="9"/>
      <c r="E41" s="9"/>
      <c r="F41" s="9"/>
      <c r="G41" s="9"/>
      <c r="H41" s="9"/>
      <c r="I41" s="9"/>
    </row>
    <row r="42" spans="1:9" x14ac:dyDescent="0.15">
      <c r="A42" s="9"/>
      <c r="B42" s="9"/>
      <c r="C42" s="9"/>
      <c r="D42" s="9"/>
      <c r="E42" s="9"/>
      <c r="F42" s="9"/>
      <c r="G42" s="9"/>
      <c r="H42" s="9"/>
      <c r="I42" s="9"/>
    </row>
    <row r="43" spans="1:9" x14ac:dyDescent="0.15">
      <c r="A43" s="9"/>
      <c r="B43" s="9"/>
      <c r="C43" s="9"/>
      <c r="D43" s="9"/>
      <c r="E43" s="9"/>
      <c r="F43" s="9"/>
      <c r="G43" s="9"/>
      <c r="H43" s="9"/>
      <c r="I43" s="9"/>
    </row>
    <row r="44" spans="1:9" x14ac:dyDescent="0.15">
      <c r="A44" s="9"/>
      <c r="B44" s="9"/>
      <c r="C44" s="9"/>
      <c r="D44" s="9"/>
      <c r="E44" s="9"/>
      <c r="F44" s="9"/>
      <c r="G44" s="9"/>
      <c r="H44" s="9"/>
      <c r="I44" s="9"/>
    </row>
    <row r="45" spans="1:9" x14ac:dyDescent="0.15">
      <c r="A45" s="9"/>
      <c r="B45" s="9"/>
      <c r="C45" s="9"/>
      <c r="D45" s="9"/>
      <c r="E45" s="9"/>
      <c r="F45" s="9"/>
      <c r="G45" s="9"/>
      <c r="H45" s="9"/>
      <c r="I45" s="9"/>
    </row>
    <row r="46" spans="1:9" x14ac:dyDescent="0.15">
      <c r="A46" s="9"/>
      <c r="B46" s="9"/>
      <c r="C46" s="9"/>
      <c r="D46" s="9"/>
      <c r="E46" s="9"/>
      <c r="F46" s="9"/>
      <c r="G46" s="9"/>
      <c r="H46" s="9"/>
      <c r="I46" s="9"/>
    </row>
    <row r="47" spans="1:9" x14ac:dyDescent="0.15">
      <c r="A47" s="9"/>
      <c r="B47" s="9"/>
      <c r="C47" s="9"/>
      <c r="D47" s="9"/>
      <c r="E47" s="9"/>
      <c r="F47" s="9"/>
      <c r="G47" s="9"/>
      <c r="H47" s="9"/>
      <c r="I47" s="9"/>
    </row>
    <row r="48" spans="1:9" x14ac:dyDescent="0.15">
      <c r="A48" s="9"/>
      <c r="B48" s="9"/>
      <c r="C48" s="9"/>
      <c r="D48" s="9"/>
      <c r="E48" s="9"/>
      <c r="F48" s="9"/>
      <c r="G48" s="9"/>
      <c r="H48" s="9"/>
      <c r="I48" s="9"/>
    </row>
    <row r="49" spans="1:9" x14ac:dyDescent="0.15">
      <c r="A49" s="9"/>
      <c r="B49" s="9"/>
      <c r="C49" s="9"/>
      <c r="D49" s="9"/>
      <c r="E49" s="9"/>
      <c r="F49" s="9"/>
      <c r="G49" s="9"/>
      <c r="H49" s="9"/>
      <c r="I49" s="9"/>
    </row>
    <row r="50" spans="1:9" x14ac:dyDescent="0.15">
      <c r="A50" s="9"/>
      <c r="B50" s="9"/>
      <c r="C50" s="9"/>
      <c r="D50" s="9"/>
      <c r="E50" s="9"/>
      <c r="F50" s="9"/>
      <c r="G50" s="9"/>
      <c r="H50" s="9"/>
      <c r="I50" s="9"/>
    </row>
    <row r="51" spans="1:9" x14ac:dyDescent="0.15">
      <c r="A51" s="9"/>
      <c r="B51" s="9"/>
      <c r="C51" s="9"/>
      <c r="D51" s="9"/>
      <c r="E51" s="9"/>
      <c r="F51" s="9"/>
      <c r="G51" s="9"/>
      <c r="H51" s="9"/>
      <c r="I51" s="9"/>
    </row>
    <row r="52" spans="1:9" x14ac:dyDescent="0.15">
      <c r="A52" s="9"/>
      <c r="B52" s="9"/>
      <c r="C52" s="9"/>
      <c r="D52" s="9"/>
      <c r="E52" s="9"/>
      <c r="F52" s="9"/>
      <c r="G52" s="9"/>
      <c r="H52" s="9"/>
      <c r="I52" s="9"/>
    </row>
    <row r="53" spans="1:9" x14ac:dyDescent="0.15">
      <c r="A53" s="9"/>
      <c r="B53" s="9"/>
      <c r="C53" s="9"/>
      <c r="D53" s="9"/>
      <c r="E53" s="9"/>
      <c r="F53" s="9"/>
      <c r="G53" s="9"/>
      <c r="H53" s="9"/>
      <c r="I53" s="9"/>
    </row>
    <row r="54" spans="1:9" x14ac:dyDescent="0.15">
      <c r="A54" s="9"/>
      <c r="B54" s="9"/>
      <c r="C54" s="9"/>
      <c r="D54" s="9"/>
      <c r="E54" s="9"/>
      <c r="F54" s="9"/>
      <c r="G54" s="9"/>
      <c r="H54" s="9"/>
      <c r="I54" s="9"/>
    </row>
    <row r="55" spans="1:9" x14ac:dyDescent="0.15">
      <c r="A55" s="9"/>
      <c r="B55" s="9"/>
      <c r="C55" s="9"/>
      <c r="D55" s="9"/>
      <c r="E55" s="9"/>
      <c r="F55" s="9"/>
      <c r="G55" s="9"/>
      <c r="H55" s="9"/>
      <c r="I55" s="9"/>
    </row>
    <row r="56" spans="1:9" x14ac:dyDescent="0.15">
      <c r="A56" s="9"/>
      <c r="B56" s="9"/>
      <c r="C56" s="9"/>
      <c r="D56" s="9"/>
      <c r="E56" s="9"/>
      <c r="F56" s="9"/>
      <c r="G56" s="9"/>
      <c r="H56" s="9"/>
      <c r="I56" s="9"/>
    </row>
    <row r="57" spans="1:9" x14ac:dyDescent="0.15">
      <c r="A57" s="9"/>
      <c r="B57" s="9"/>
      <c r="C57" s="9"/>
      <c r="D57" s="9"/>
      <c r="E57" s="9"/>
      <c r="F57" s="9"/>
      <c r="G57" s="9"/>
      <c r="H57" s="9"/>
      <c r="I57" s="9"/>
    </row>
    <row r="58" spans="1:9" x14ac:dyDescent="0.15">
      <c r="A58" s="9"/>
      <c r="B58" s="9"/>
      <c r="C58" s="9"/>
      <c r="D58" s="9"/>
      <c r="E58" s="9"/>
      <c r="F58" s="9"/>
      <c r="G58" s="9"/>
      <c r="H58" s="9"/>
      <c r="I58" s="9"/>
    </row>
    <row r="59" spans="1:9" x14ac:dyDescent="0.15">
      <c r="A59" s="9"/>
      <c r="B59" s="9"/>
      <c r="C59" s="9"/>
      <c r="D59" s="9"/>
      <c r="E59" s="9"/>
      <c r="F59" s="9"/>
      <c r="G59" s="9"/>
      <c r="H59" s="9"/>
      <c r="I59" s="9"/>
    </row>
    <row r="60" spans="1:9" x14ac:dyDescent="0.15">
      <c r="A60" s="9"/>
      <c r="B60" s="9"/>
      <c r="C60" s="9"/>
      <c r="D60" s="9"/>
      <c r="E60" s="9"/>
      <c r="F60" s="9"/>
      <c r="G60" s="9"/>
      <c r="H60" s="9"/>
      <c r="I60" s="9"/>
    </row>
    <row r="61" spans="1:9" x14ac:dyDescent="0.15">
      <c r="A61" s="9"/>
      <c r="B61" s="9"/>
      <c r="C61" s="9"/>
      <c r="D61" s="9"/>
      <c r="E61" s="9"/>
      <c r="F61" s="9"/>
      <c r="G61" s="9"/>
      <c r="H61" s="9"/>
      <c r="I61" s="9"/>
    </row>
    <row r="62" spans="1:9" x14ac:dyDescent="0.15">
      <c r="A62" s="9"/>
      <c r="B62" s="9"/>
      <c r="C62" s="9"/>
      <c r="D62" s="9"/>
      <c r="E62" s="9"/>
      <c r="F62" s="9"/>
      <c r="G62" s="9"/>
      <c r="H62" s="9"/>
      <c r="I62" s="9"/>
    </row>
    <row r="63" spans="1:9" x14ac:dyDescent="0.15">
      <c r="A63" s="9"/>
      <c r="B63" s="9"/>
      <c r="C63" s="9"/>
      <c r="D63" s="9"/>
      <c r="E63" s="9"/>
      <c r="F63" s="9"/>
      <c r="G63" s="9"/>
      <c r="H63" s="9"/>
      <c r="I63" s="9"/>
    </row>
    <row r="64" spans="1:9" x14ac:dyDescent="0.15">
      <c r="A64" s="9"/>
      <c r="B64" s="9"/>
      <c r="C64" s="9"/>
      <c r="D64" s="9"/>
      <c r="E64" s="9"/>
      <c r="F64" s="9"/>
      <c r="G64" s="9"/>
      <c r="H64" s="9"/>
      <c r="I64" s="9"/>
    </row>
    <row r="65" spans="1:9" x14ac:dyDescent="0.15">
      <c r="A65" s="9"/>
      <c r="B65" s="9"/>
      <c r="C65" s="9"/>
      <c r="D65" s="9"/>
      <c r="E65" s="9"/>
      <c r="F65" s="9"/>
      <c r="G65" s="9"/>
      <c r="H65" s="9"/>
      <c r="I65" s="9"/>
    </row>
    <row r="66" spans="1:9" x14ac:dyDescent="0.15">
      <c r="A66" s="9"/>
      <c r="B66" s="9"/>
      <c r="C66" s="9"/>
      <c r="D66" s="9"/>
      <c r="E66" s="9"/>
      <c r="F66" s="9"/>
      <c r="G66" s="9"/>
      <c r="H66" s="9"/>
      <c r="I66" s="9"/>
    </row>
    <row r="67" spans="1:9" x14ac:dyDescent="0.15">
      <c r="A67" s="9"/>
      <c r="B67" s="9"/>
      <c r="C67" s="9"/>
      <c r="D67" s="9"/>
      <c r="E67" s="9"/>
      <c r="F67" s="9"/>
      <c r="G67" s="9"/>
      <c r="H67" s="9"/>
      <c r="I67" s="9"/>
    </row>
    <row r="68" spans="1:9" x14ac:dyDescent="0.15">
      <c r="A68" s="9"/>
      <c r="B68" s="9"/>
      <c r="C68" s="9"/>
      <c r="D68" s="9"/>
      <c r="E68" s="9"/>
      <c r="F68" s="9"/>
      <c r="G68" s="9"/>
      <c r="H68" s="9"/>
      <c r="I68" s="9"/>
    </row>
    <row r="69" spans="1:9" x14ac:dyDescent="0.15">
      <c r="A69" s="9"/>
      <c r="B69" s="9"/>
      <c r="C69" s="9"/>
      <c r="D69" s="9"/>
      <c r="E69" s="9"/>
      <c r="F69" s="9"/>
      <c r="G69" s="9"/>
      <c r="H69" s="9"/>
      <c r="I69" s="9"/>
    </row>
    <row r="70" spans="1:9" x14ac:dyDescent="0.15">
      <c r="A70" s="9"/>
      <c r="B70" s="9"/>
      <c r="C70" s="9"/>
      <c r="D70" s="9"/>
      <c r="E70" s="9"/>
      <c r="F70" s="9"/>
      <c r="G70" s="9"/>
      <c r="H70" s="9"/>
      <c r="I70" s="9"/>
    </row>
    <row r="71" spans="1:9" x14ac:dyDescent="0.15">
      <c r="A71" s="9"/>
      <c r="B71" s="9"/>
      <c r="C71" s="9"/>
      <c r="D71" s="9"/>
      <c r="E71" s="9"/>
      <c r="F71" s="9"/>
      <c r="G71" s="9"/>
      <c r="H71" s="9"/>
      <c r="I71" s="9"/>
    </row>
    <row r="72" spans="1:9" x14ac:dyDescent="0.15">
      <c r="A72" s="9"/>
      <c r="B72" s="9"/>
      <c r="C72" s="9"/>
      <c r="D72" s="9"/>
      <c r="E72" s="9"/>
      <c r="F72" s="9"/>
      <c r="G72" s="9"/>
      <c r="H72" s="9"/>
      <c r="I72" s="9"/>
    </row>
    <row r="73" spans="1:9" x14ac:dyDescent="0.15">
      <c r="A73" s="9"/>
      <c r="B73" s="9"/>
      <c r="C73" s="9"/>
      <c r="D73" s="9"/>
      <c r="E73" s="9"/>
      <c r="F73" s="9"/>
      <c r="G73" s="9"/>
      <c r="H73" s="9"/>
      <c r="I73" s="9"/>
    </row>
    <row r="74" spans="1:9" x14ac:dyDescent="0.15">
      <c r="A74" s="9"/>
      <c r="B74" s="9"/>
      <c r="C74" s="9"/>
      <c r="D74" s="9"/>
      <c r="E74" s="9"/>
      <c r="F74" s="9"/>
      <c r="G74" s="9"/>
      <c r="H74" s="9"/>
      <c r="I74" s="9"/>
    </row>
    <row r="75" spans="1:9" x14ac:dyDescent="0.15">
      <c r="A75" s="9"/>
      <c r="B75" s="9"/>
      <c r="C75" s="9"/>
      <c r="D75" s="9"/>
      <c r="E75" s="9"/>
      <c r="F75" s="9"/>
      <c r="G75" s="9"/>
      <c r="H75" s="9"/>
      <c r="I75" s="9"/>
    </row>
    <row r="76" spans="1:9" x14ac:dyDescent="0.15">
      <c r="A76" s="9"/>
      <c r="B76" s="9"/>
      <c r="C76" s="9"/>
      <c r="D76" s="9"/>
      <c r="E76" s="9"/>
      <c r="F76" s="9"/>
      <c r="G76" s="9"/>
      <c r="H76" s="9"/>
      <c r="I76" s="9"/>
    </row>
    <row r="77" spans="1:9" x14ac:dyDescent="0.15">
      <c r="A77" s="9"/>
      <c r="B77" s="9"/>
      <c r="C77" s="9"/>
      <c r="D77" s="9"/>
      <c r="E77" s="9"/>
      <c r="F77" s="9"/>
      <c r="G77" s="9"/>
      <c r="H77" s="9"/>
      <c r="I77" s="9"/>
    </row>
    <row r="78" spans="1:9" x14ac:dyDescent="0.15">
      <c r="A78" s="9"/>
      <c r="B78" s="9"/>
      <c r="C78" s="9"/>
      <c r="D78" s="9"/>
      <c r="E78" s="9"/>
      <c r="F78" s="9"/>
      <c r="G78" s="9"/>
      <c r="H78" s="9"/>
      <c r="I78" s="9"/>
    </row>
    <row r="79" spans="1:9" x14ac:dyDescent="0.15">
      <c r="A79" s="9"/>
      <c r="B79" s="9"/>
      <c r="C79" s="9"/>
      <c r="D79" s="9"/>
      <c r="E79" s="9"/>
      <c r="F79" s="9"/>
      <c r="G79" s="9"/>
      <c r="H79" s="9"/>
      <c r="I79" s="9"/>
    </row>
    <row r="80" spans="1:9" x14ac:dyDescent="0.15">
      <c r="A80" s="9"/>
      <c r="B80" s="9"/>
      <c r="C80" s="9"/>
      <c r="D80" s="9"/>
      <c r="E80" s="9"/>
      <c r="F80" s="9"/>
      <c r="G80" s="9"/>
      <c r="H80" s="9"/>
      <c r="I80" s="9"/>
    </row>
    <row r="81" spans="1:9" x14ac:dyDescent="0.15">
      <c r="A81" s="9"/>
      <c r="B81" s="9"/>
      <c r="C81" s="9"/>
      <c r="D81" s="9"/>
      <c r="E81" s="9"/>
      <c r="F81" s="9"/>
      <c r="G81" s="9"/>
      <c r="H81" s="9"/>
      <c r="I81" s="9"/>
    </row>
    <row r="82" spans="1:9" x14ac:dyDescent="0.15">
      <c r="A82" s="9"/>
      <c r="B82" s="9"/>
      <c r="C82" s="9"/>
      <c r="D82" s="9"/>
      <c r="E82" s="9"/>
      <c r="F82" s="9"/>
      <c r="G82" s="9"/>
      <c r="H82" s="9"/>
      <c r="I82" s="9"/>
    </row>
    <row r="83" spans="1:9" x14ac:dyDescent="0.15">
      <c r="A83" s="9"/>
      <c r="B83" s="9"/>
      <c r="C83" s="9"/>
      <c r="D83" s="9"/>
      <c r="E83" s="9"/>
      <c r="F83" s="9"/>
      <c r="G83" s="9"/>
      <c r="H83" s="9"/>
      <c r="I83" s="9"/>
    </row>
    <row r="84" spans="1:9" x14ac:dyDescent="0.15">
      <c r="A84" s="9"/>
      <c r="B84" s="9"/>
      <c r="C84" s="9"/>
      <c r="D84" s="9"/>
      <c r="E84" s="9"/>
      <c r="F84" s="9"/>
      <c r="G84" s="9"/>
      <c r="H84" s="9"/>
      <c r="I84" s="9"/>
    </row>
    <row r="85" spans="1:9" x14ac:dyDescent="0.15">
      <c r="A85" s="9"/>
      <c r="B85" s="9"/>
      <c r="C85" s="9"/>
      <c r="D85" s="9"/>
      <c r="E85" s="9"/>
      <c r="F85" s="9"/>
      <c r="G85" s="9"/>
      <c r="H85" s="9"/>
      <c r="I85" s="9"/>
    </row>
    <row r="86" spans="1:9" x14ac:dyDescent="0.15">
      <c r="A86" s="9"/>
      <c r="B86" s="9"/>
      <c r="C86" s="9"/>
      <c r="D86" s="9"/>
      <c r="E86" s="9"/>
      <c r="F86" s="9"/>
      <c r="G86" s="9"/>
      <c r="H86" s="9"/>
      <c r="I86" s="9"/>
    </row>
    <row r="87" spans="1:9" x14ac:dyDescent="0.15">
      <c r="A87" s="9"/>
      <c r="B87" s="9"/>
      <c r="C87" s="9"/>
      <c r="D87" s="9"/>
      <c r="E87" s="9"/>
      <c r="F87" s="9"/>
      <c r="G87" s="9"/>
      <c r="H87" s="9"/>
      <c r="I87" s="9"/>
    </row>
    <row r="88" spans="1:9" x14ac:dyDescent="0.15">
      <c r="A88" s="9"/>
      <c r="B88" s="9"/>
      <c r="C88" s="9"/>
      <c r="D88" s="9"/>
      <c r="E88" s="9"/>
      <c r="F88" s="9"/>
      <c r="G88" s="9"/>
      <c r="H88" s="9"/>
      <c r="I88" s="9"/>
    </row>
    <row r="89" spans="1:9" x14ac:dyDescent="0.15">
      <c r="A89" s="9"/>
      <c r="B89" s="9"/>
      <c r="C89" s="9"/>
      <c r="D89" s="9"/>
      <c r="E89" s="9"/>
      <c r="F89" s="9"/>
      <c r="G89" s="9"/>
      <c r="H89" s="9"/>
      <c r="I89" s="9"/>
    </row>
    <row r="90" spans="1:9" x14ac:dyDescent="0.15">
      <c r="A90" s="9"/>
      <c r="B90" s="9"/>
      <c r="C90" s="9"/>
      <c r="D90" s="9"/>
      <c r="E90" s="9"/>
      <c r="F90" s="9"/>
      <c r="G90" s="9"/>
      <c r="H90" s="9"/>
      <c r="I90" s="9"/>
    </row>
    <row r="91" spans="1:9" x14ac:dyDescent="0.15">
      <c r="A91" s="9"/>
      <c r="B91" s="9"/>
      <c r="C91" s="9"/>
      <c r="D91" s="9"/>
      <c r="E91" s="9"/>
      <c r="F91" s="9"/>
      <c r="G91" s="9"/>
      <c r="H91" s="9"/>
      <c r="I91" s="9"/>
    </row>
    <row r="92" spans="1:9" x14ac:dyDescent="0.15">
      <c r="A92" s="9"/>
      <c r="B92" s="9"/>
      <c r="C92" s="9"/>
      <c r="D92" s="9"/>
      <c r="E92" s="9"/>
      <c r="F92" s="9"/>
      <c r="G92" s="9"/>
      <c r="H92" s="9"/>
      <c r="I92" s="9"/>
    </row>
    <row r="93" spans="1:9" x14ac:dyDescent="0.15">
      <c r="A93" s="9"/>
      <c r="B93" s="9"/>
      <c r="C93" s="9"/>
      <c r="D93" s="9"/>
      <c r="E93" s="9"/>
      <c r="F93" s="9"/>
      <c r="G93" s="9"/>
      <c r="H93" s="9"/>
      <c r="I93" s="9"/>
    </row>
    <row r="94" spans="1:9" x14ac:dyDescent="0.15">
      <c r="A94" s="9"/>
      <c r="B94" s="9"/>
      <c r="C94" s="9"/>
      <c r="D94" s="9"/>
      <c r="E94" s="9"/>
      <c r="F94" s="9"/>
      <c r="G94" s="9"/>
      <c r="H94" s="9"/>
      <c r="I94" s="9"/>
    </row>
    <row r="95" spans="1:9" x14ac:dyDescent="0.15">
      <c r="A95" s="9"/>
      <c r="B95" s="9"/>
      <c r="C95" s="9"/>
      <c r="D95" s="9"/>
      <c r="E95" s="9"/>
      <c r="F95" s="9"/>
      <c r="G95" s="9"/>
      <c r="H95" s="9"/>
      <c r="I95" s="9"/>
    </row>
    <row r="96" spans="1:9" x14ac:dyDescent="0.15">
      <c r="A96" s="9"/>
      <c r="B96" s="9"/>
      <c r="C96" s="9"/>
      <c r="D96" s="9"/>
      <c r="E96" s="9"/>
      <c r="F96" s="9"/>
      <c r="G96" s="9"/>
      <c r="H96" s="9"/>
      <c r="I96" s="9"/>
    </row>
    <row r="97" spans="1:9" x14ac:dyDescent="0.15">
      <c r="A97" s="9"/>
      <c r="B97" s="9"/>
      <c r="C97" s="9"/>
      <c r="D97" s="9"/>
      <c r="E97" s="9"/>
      <c r="F97" s="9"/>
      <c r="G97" s="9"/>
      <c r="H97" s="9"/>
      <c r="I97" s="9"/>
    </row>
    <row r="98" spans="1:9" x14ac:dyDescent="0.15">
      <c r="A98" s="9"/>
      <c r="B98" s="9"/>
      <c r="C98" s="9"/>
      <c r="D98" s="9"/>
      <c r="E98" s="9"/>
      <c r="F98" s="9"/>
      <c r="G98" s="9"/>
      <c r="H98" s="9"/>
      <c r="I98" s="9"/>
    </row>
    <row r="99" spans="1:9" x14ac:dyDescent="0.15">
      <c r="A99" s="9"/>
      <c r="B99" s="9"/>
      <c r="C99" s="9"/>
      <c r="D99" s="9"/>
      <c r="E99" s="9"/>
      <c r="F99" s="9"/>
      <c r="G99" s="9"/>
      <c r="H99" s="9"/>
      <c r="I99" s="9"/>
    </row>
    <row r="100" spans="1:9" x14ac:dyDescent="0.15">
      <c r="A100" s="9"/>
      <c r="B100" s="9"/>
      <c r="C100" s="9"/>
      <c r="D100" s="9"/>
      <c r="E100" s="9"/>
      <c r="F100" s="9"/>
      <c r="G100" s="9"/>
      <c r="H100" s="9"/>
      <c r="I100" s="9"/>
    </row>
    <row r="101" spans="1:9" x14ac:dyDescent="0.15">
      <c r="A101" s="9"/>
      <c r="B101" s="9"/>
      <c r="C101" s="9"/>
      <c r="D101" s="9"/>
      <c r="E101" s="9"/>
      <c r="F101" s="9"/>
      <c r="G101" s="9"/>
      <c r="H101" s="9"/>
      <c r="I101" s="9"/>
    </row>
    <row r="102" spans="1:9" x14ac:dyDescent="0.15">
      <c r="A102" s="9"/>
      <c r="B102" s="9"/>
      <c r="C102" s="9"/>
      <c r="D102" s="9"/>
      <c r="E102" s="9"/>
      <c r="F102" s="9"/>
      <c r="G102" s="9"/>
      <c r="H102" s="9"/>
      <c r="I102" s="9"/>
    </row>
    <row r="103" spans="1:9" x14ac:dyDescent="0.15">
      <c r="A103" s="9"/>
      <c r="B103" s="9"/>
      <c r="C103" s="9"/>
      <c r="D103" s="9"/>
      <c r="E103" s="9"/>
      <c r="F103" s="9"/>
      <c r="G103" s="9"/>
      <c r="H103" s="9"/>
      <c r="I103" s="9"/>
    </row>
    <row r="104" spans="1:9" x14ac:dyDescent="0.15">
      <c r="A104" s="9"/>
      <c r="B104" s="9"/>
      <c r="C104" s="9"/>
      <c r="D104" s="9"/>
      <c r="E104" s="9"/>
      <c r="F104" s="9"/>
      <c r="G104" s="9"/>
      <c r="H104" s="9"/>
      <c r="I104" s="9"/>
    </row>
    <row r="105" spans="1:9" x14ac:dyDescent="0.15">
      <c r="A105" s="9"/>
      <c r="B105" s="9"/>
      <c r="C105" s="9"/>
      <c r="D105" s="9"/>
      <c r="E105" s="9"/>
      <c r="F105" s="9"/>
      <c r="G105" s="9"/>
      <c r="H105" s="9"/>
      <c r="I105" s="9"/>
    </row>
    <row r="106" spans="1:9" x14ac:dyDescent="0.15">
      <c r="A106" s="9"/>
      <c r="B106" s="9"/>
      <c r="C106" s="9"/>
      <c r="D106" s="9"/>
      <c r="E106" s="9"/>
      <c r="F106" s="9"/>
      <c r="G106" s="9"/>
      <c r="H106" s="9"/>
      <c r="I106" s="9"/>
    </row>
    <row r="107" spans="1:9" x14ac:dyDescent="0.15">
      <c r="A107" s="9"/>
      <c r="B107" s="9"/>
      <c r="C107" s="9"/>
      <c r="D107" s="9"/>
      <c r="E107" s="9"/>
      <c r="F107" s="9"/>
      <c r="G107" s="9"/>
      <c r="H107" s="9"/>
      <c r="I107" s="9"/>
    </row>
    <row r="108" spans="1:9" x14ac:dyDescent="0.15">
      <c r="A108" s="9"/>
      <c r="B108" s="9"/>
      <c r="C108" s="9"/>
      <c r="D108" s="9"/>
      <c r="E108" s="9"/>
      <c r="F108" s="9"/>
      <c r="G108" s="9"/>
      <c r="H108" s="9"/>
      <c r="I108" s="9"/>
    </row>
    <row r="109" spans="1:9" x14ac:dyDescent="0.15">
      <c r="A109" s="9"/>
      <c r="B109" s="9"/>
      <c r="C109" s="9"/>
      <c r="D109" s="9"/>
      <c r="E109" s="9"/>
      <c r="F109" s="9"/>
      <c r="G109" s="9"/>
      <c r="H109" s="9"/>
      <c r="I109" s="9"/>
    </row>
    <row r="110" spans="1:9" x14ac:dyDescent="0.15">
      <c r="A110" s="9"/>
      <c r="B110" s="9"/>
      <c r="C110" s="9"/>
      <c r="D110" s="9"/>
      <c r="E110" s="9"/>
      <c r="F110" s="9"/>
      <c r="G110" s="9"/>
      <c r="H110" s="9"/>
      <c r="I110" s="9"/>
    </row>
    <row r="111" spans="1:9" x14ac:dyDescent="0.15">
      <c r="A111" s="9"/>
      <c r="B111" s="9"/>
      <c r="C111" s="9"/>
      <c r="D111" s="9"/>
      <c r="E111" s="9"/>
      <c r="F111" s="9"/>
      <c r="G111" s="9"/>
      <c r="H111" s="9"/>
      <c r="I111" s="9"/>
    </row>
    <row r="112" spans="1:9" x14ac:dyDescent="0.15">
      <c r="A112" s="9"/>
      <c r="B112" s="9"/>
      <c r="C112" s="9"/>
      <c r="D112" s="9"/>
      <c r="E112" s="9"/>
      <c r="F112" s="9"/>
      <c r="G112" s="9"/>
      <c r="H112" s="9"/>
      <c r="I112" s="9"/>
    </row>
    <row r="113" spans="1:9" x14ac:dyDescent="0.15">
      <c r="A113" s="9"/>
      <c r="B113" s="9"/>
      <c r="C113" s="9"/>
      <c r="D113" s="9"/>
      <c r="E113" s="9"/>
      <c r="F113" s="9"/>
      <c r="G113" s="9"/>
      <c r="H113" s="9"/>
      <c r="I113" s="9"/>
    </row>
    <row r="114" spans="1:9" x14ac:dyDescent="0.15">
      <c r="A114" s="9"/>
      <c r="B114" s="9"/>
      <c r="C114" s="9"/>
      <c r="D114" s="9"/>
      <c r="E114" s="9"/>
      <c r="F114" s="9"/>
      <c r="G114" s="9"/>
      <c r="H114" s="9"/>
      <c r="I114" s="9"/>
    </row>
    <row r="115" spans="1:9" x14ac:dyDescent="0.15">
      <c r="A115" s="9"/>
      <c r="B115" s="9"/>
      <c r="C115" s="9"/>
      <c r="D115" s="9"/>
      <c r="E115" s="9"/>
      <c r="F115" s="9"/>
      <c r="G115" s="9"/>
      <c r="H115" s="9"/>
      <c r="I115" s="9"/>
    </row>
    <row r="116" spans="1:9" x14ac:dyDescent="0.15">
      <c r="A116" s="9"/>
      <c r="B116" s="9"/>
      <c r="C116" s="9"/>
      <c r="D116" s="9"/>
      <c r="E116" s="9"/>
      <c r="F116" s="9"/>
      <c r="G116" s="9"/>
      <c r="H116" s="9"/>
      <c r="I116" s="9"/>
    </row>
    <row r="117" spans="1:9" x14ac:dyDescent="0.15">
      <c r="A117" s="9"/>
      <c r="B117" s="9"/>
      <c r="C117" s="9"/>
      <c r="D117" s="9"/>
      <c r="E117" s="9"/>
      <c r="F117" s="9"/>
      <c r="G117" s="9"/>
      <c r="H117" s="9"/>
      <c r="I117" s="9"/>
    </row>
    <row r="118" spans="1:9" x14ac:dyDescent="0.15">
      <c r="A118" s="9"/>
      <c r="B118" s="9"/>
      <c r="C118" s="9"/>
      <c r="D118" s="9"/>
      <c r="E118" s="9"/>
      <c r="F118" s="9"/>
      <c r="G118" s="9"/>
      <c r="H118" s="9"/>
      <c r="I118" s="9"/>
    </row>
    <row r="119" spans="1:9" x14ac:dyDescent="0.15">
      <c r="A119" s="9"/>
      <c r="B119" s="9"/>
      <c r="C119" s="9"/>
      <c r="D119" s="9"/>
      <c r="E119" s="9"/>
      <c r="F119" s="9"/>
      <c r="G119" s="9"/>
      <c r="H119" s="9"/>
      <c r="I119" s="9"/>
    </row>
    <row r="120" spans="1:9" x14ac:dyDescent="0.15">
      <c r="A120" s="9"/>
      <c r="B120" s="9"/>
      <c r="C120" s="9"/>
      <c r="D120" s="9"/>
      <c r="E120" s="9"/>
      <c r="F120" s="9"/>
      <c r="G120" s="9"/>
      <c r="H120" s="9"/>
      <c r="I120" s="9"/>
    </row>
    <row r="121" spans="1:9" x14ac:dyDescent="0.15">
      <c r="A121" s="9"/>
      <c r="B121" s="9"/>
      <c r="C121" s="9"/>
      <c r="D121" s="9"/>
      <c r="E121" s="9"/>
      <c r="F121" s="9"/>
      <c r="G121" s="9"/>
      <c r="H121" s="9"/>
      <c r="I121" s="9"/>
    </row>
    <row r="122" spans="1:9" x14ac:dyDescent="0.15">
      <c r="A122" s="9"/>
      <c r="B122" s="9"/>
      <c r="C122" s="9"/>
      <c r="D122" s="9"/>
      <c r="E122" s="9"/>
      <c r="F122" s="9"/>
      <c r="G122" s="9"/>
      <c r="H122" s="9"/>
      <c r="I122" s="9"/>
    </row>
    <row r="123" spans="1:9" x14ac:dyDescent="0.15">
      <c r="A123" s="9"/>
      <c r="B123" s="9"/>
      <c r="C123" s="9"/>
      <c r="D123" s="9"/>
      <c r="E123" s="9"/>
      <c r="F123" s="9"/>
      <c r="G123" s="9"/>
      <c r="H123" s="9"/>
      <c r="I123" s="9"/>
    </row>
    <row r="124" spans="1:9" x14ac:dyDescent="0.15">
      <c r="A124" s="9"/>
      <c r="B124" s="9"/>
      <c r="C124" s="9"/>
      <c r="D124" s="9"/>
      <c r="E124" s="9"/>
      <c r="F124" s="9"/>
      <c r="G124" s="9"/>
      <c r="H124" s="9"/>
      <c r="I124" s="9"/>
    </row>
    <row r="125" spans="1:9" x14ac:dyDescent="0.15">
      <c r="A125" s="9"/>
      <c r="B125" s="9"/>
      <c r="C125" s="9"/>
      <c r="D125" s="9"/>
      <c r="E125" s="9"/>
      <c r="F125" s="9"/>
      <c r="G125" s="9"/>
      <c r="H125" s="9"/>
      <c r="I125" s="9"/>
    </row>
    <row r="126" spans="1:9" x14ac:dyDescent="0.15">
      <c r="A126" s="9"/>
      <c r="B126" s="9"/>
      <c r="C126" s="9"/>
      <c r="D126" s="9"/>
      <c r="E126" s="9"/>
      <c r="F126" s="9"/>
      <c r="G126" s="9"/>
      <c r="H126" s="9"/>
      <c r="I126" s="9"/>
    </row>
    <row r="127" spans="1:9" x14ac:dyDescent="0.15">
      <c r="A127" s="9"/>
      <c r="B127" s="9"/>
      <c r="C127" s="9"/>
      <c r="D127" s="9"/>
      <c r="E127" s="9"/>
      <c r="F127" s="9"/>
      <c r="G127" s="9"/>
      <c r="H127" s="9"/>
      <c r="I127" s="9"/>
    </row>
    <row r="128" spans="1:9" x14ac:dyDescent="0.15">
      <c r="A128" s="9"/>
      <c r="B128" s="9"/>
      <c r="C128" s="9"/>
      <c r="D128" s="9"/>
      <c r="E128" s="9"/>
      <c r="F128" s="9"/>
      <c r="G128" s="9"/>
      <c r="H128" s="9"/>
      <c r="I128" s="9"/>
    </row>
    <row r="129" spans="1:9" x14ac:dyDescent="0.15">
      <c r="A129" s="9"/>
      <c r="B129" s="9"/>
      <c r="C129" s="9"/>
      <c r="D129" s="9"/>
      <c r="E129" s="9"/>
      <c r="F129" s="9"/>
      <c r="G129" s="9"/>
      <c r="H129" s="9"/>
      <c r="I129" s="9"/>
    </row>
    <row r="130" spans="1:9" x14ac:dyDescent="0.15">
      <c r="A130" s="9"/>
      <c r="B130" s="9"/>
      <c r="C130" s="9"/>
      <c r="D130" s="9"/>
      <c r="E130" s="9"/>
      <c r="F130" s="9"/>
      <c r="G130" s="9"/>
      <c r="H130" s="9"/>
      <c r="I130" s="9"/>
    </row>
    <row r="131" spans="1:9" x14ac:dyDescent="0.15">
      <c r="A131" s="9"/>
      <c r="B131" s="9"/>
      <c r="C131" s="9"/>
      <c r="D131" s="9"/>
      <c r="E131" s="9"/>
      <c r="F131" s="9"/>
      <c r="G131" s="9"/>
      <c r="H131" s="9"/>
      <c r="I131" s="9"/>
    </row>
    <row r="132" spans="1:9" x14ac:dyDescent="0.15">
      <c r="A132" s="9"/>
      <c r="B132" s="9"/>
      <c r="C132" s="9"/>
      <c r="D132" s="9"/>
      <c r="E132" s="9"/>
      <c r="F132" s="9"/>
      <c r="G132" s="9"/>
      <c r="H132" s="9"/>
      <c r="I132" s="9"/>
    </row>
    <row r="133" spans="1:9" x14ac:dyDescent="0.15">
      <c r="A133" s="9"/>
      <c r="B133" s="9"/>
      <c r="C133" s="9"/>
      <c r="D133" s="9"/>
      <c r="E133" s="9"/>
      <c r="F133" s="9"/>
      <c r="G133" s="9"/>
      <c r="H133" s="9"/>
      <c r="I133" s="9"/>
    </row>
    <row r="134" spans="1:9" x14ac:dyDescent="0.15">
      <c r="A134" s="9"/>
      <c r="B134" s="9"/>
      <c r="C134" s="9"/>
      <c r="D134" s="9"/>
      <c r="E134" s="9"/>
      <c r="F134" s="9"/>
      <c r="G134" s="9"/>
      <c r="H134" s="9"/>
      <c r="I134" s="9"/>
    </row>
    <row r="135" spans="1:9" x14ac:dyDescent="0.15">
      <c r="A135" s="9"/>
      <c r="B135" s="9"/>
      <c r="C135" s="9"/>
      <c r="D135" s="9"/>
      <c r="E135" s="9"/>
      <c r="F135" s="9"/>
      <c r="G135" s="9"/>
      <c r="H135" s="9"/>
      <c r="I135" s="9"/>
    </row>
    <row r="136" spans="1:9" x14ac:dyDescent="0.15">
      <c r="A136" s="9"/>
      <c r="B136" s="9"/>
      <c r="C136" s="9"/>
      <c r="D136" s="9"/>
      <c r="E136" s="9"/>
      <c r="F136" s="9"/>
      <c r="G136" s="9"/>
      <c r="H136" s="9"/>
      <c r="I136" s="9"/>
    </row>
    <row r="137" spans="1:9" x14ac:dyDescent="0.15">
      <c r="A137" s="9"/>
      <c r="B137" s="9"/>
      <c r="C137" s="9"/>
      <c r="D137" s="9"/>
      <c r="E137" s="9"/>
      <c r="F137" s="9"/>
      <c r="G137" s="9"/>
      <c r="H137" s="9"/>
      <c r="I137" s="9"/>
    </row>
    <row r="138" spans="1:9" x14ac:dyDescent="0.15">
      <c r="A138" s="9"/>
      <c r="B138" s="9"/>
      <c r="C138" s="9"/>
      <c r="D138" s="9"/>
      <c r="E138" s="9"/>
      <c r="F138" s="9"/>
      <c r="G138" s="9"/>
      <c r="H138" s="9"/>
      <c r="I138" s="9"/>
    </row>
    <row r="139" spans="1:9" x14ac:dyDescent="0.15">
      <c r="A139" s="9"/>
      <c r="B139" s="9"/>
      <c r="C139" s="9"/>
      <c r="D139" s="9"/>
      <c r="E139" s="9"/>
      <c r="F139" s="9"/>
      <c r="G139" s="9"/>
      <c r="H139" s="9"/>
      <c r="I139" s="9"/>
    </row>
    <row r="140" spans="1:9" x14ac:dyDescent="0.15">
      <c r="A140" s="9"/>
      <c r="B140" s="9"/>
      <c r="C140" s="9"/>
      <c r="D140" s="9"/>
      <c r="E140" s="9"/>
      <c r="F140" s="9"/>
      <c r="G140" s="9"/>
      <c r="H140" s="9"/>
      <c r="I140" s="9"/>
    </row>
    <row r="141" spans="1:9" x14ac:dyDescent="0.15">
      <c r="A141" s="9"/>
      <c r="B141" s="9"/>
      <c r="C141" s="9"/>
      <c r="D141" s="9"/>
      <c r="E141" s="9"/>
      <c r="F141" s="9"/>
      <c r="G141" s="9"/>
      <c r="H141" s="9"/>
      <c r="I141" s="9"/>
    </row>
    <row r="142" spans="1:9" x14ac:dyDescent="0.15">
      <c r="A142" s="9"/>
      <c r="B142" s="9"/>
      <c r="C142" s="9"/>
      <c r="D142" s="9"/>
      <c r="E142" s="9"/>
      <c r="F142" s="9"/>
      <c r="G142" s="9"/>
      <c r="H142" s="9"/>
      <c r="I142" s="9"/>
    </row>
    <row r="143" spans="1:9" x14ac:dyDescent="0.15">
      <c r="A143" s="9"/>
      <c r="B143" s="9"/>
      <c r="C143" s="9"/>
      <c r="D143" s="9"/>
      <c r="E143" s="9"/>
      <c r="F143" s="9"/>
      <c r="G143" s="9"/>
      <c r="H143" s="9"/>
      <c r="I143" s="9"/>
    </row>
    <row r="144" spans="1:9" x14ac:dyDescent="0.15">
      <c r="A144" s="9"/>
      <c r="B144" s="9"/>
      <c r="C144" s="9"/>
      <c r="D144" s="9"/>
      <c r="E144" s="9"/>
      <c r="F144" s="9"/>
      <c r="G144" s="9"/>
      <c r="H144" s="9"/>
      <c r="I144" s="9"/>
    </row>
    <row r="145" spans="1:9" x14ac:dyDescent="0.15">
      <c r="A145" s="9"/>
      <c r="B145" s="9"/>
      <c r="C145" s="9"/>
      <c r="D145" s="9"/>
      <c r="E145" s="9"/>
      <c r="F145" s="9"/>
      <c r="G145" s="9"/>
      <c r="H145" s="9"/>
      <c r="I145" s="9"/>
    </row>
    <row r="146" spans="1:9" x14ac:dyDescent="0.15">
      <c r="A146" s="9"/>
      <c r="B146" s="9"/>
      <c r="C146" s="9"/>
      <c r="D146" s="9"/>
      <c r="E146" s="9"/>
      <c r="F146" s="9"/>
      <c r="G146" s="9"/>
      <c r="H146" s="9"/>
      <c r="I146" s="9"/>
    </row>
    <row r="147" spans="1:9" x14ac:dyDescent="0.15">
      <c r="A147" s="9"/>
      <c r="B147" s="9"/>
      <c r="C147" s="9"/>
      <c r="D147" s="9"/>
      <c r="E147" s="9"/>
      <c r="F147" s="9"/>
      <c r="G147" s="9"/>
      <c r="H147" s="9"/>
      <c r="I147" s="9"/>
    </row>
    <row r="148" spans="1:9" x14ac:dyDescent="0.15">
      <c r="A148" s="9"/>
      <c r="B148" s="9"/>
      <c r="C148" s="9"/>
      <c r="D148" s="9"/>
      <c r="E148" s="9"/>
      <c r="F148" s="9"/>
      <c r="G148" s="9"/>
      <c r="H148" s="9"/>
      <c r="I148" s="9"/>
    </row>
    <row r="149" spans="1:9" x14ac:dyDescent="0.15">
      <c r="A149" s="9"/>
      <c r="B149" s="9"/>
      <c r="C149" s="9"/>
      <c r="D149" s="9"/>
      <c r="E149" s="9"/>
      <c r="F149" s="9"/>
      <c r="G149" s="9"/>
      <c r="H149" s="9"/>
      <c r="I149" s="9"/>
    </row>
    <row r="150" spans="1:9" x14ac:dyDescent="0.15">
      <c r="A150" s="9"/>
      <c r="B150" s="9"/>
      <c r="C150" s="9"/>
      <c r="D150" s="9"/>
      <c r="E150" s="9"/>
      <c r="F150" s="9"/>
      <c r="G150" s="9"/>
      <c r="H150" s="9"/>
      <c r="I150" s="9"/>
    </row>
    <row r="151" spans="1:9" x14ac:dyDescent="0.15">
      <c r="A151" s="9"/>
      <c r="B151" s="9"/>
      <c r="C151" s="9"/>
      <c r="D151" s="9"/>
      <c r="E151" s="9"/>
      <c r="F151" s="9"/>
      <c r="G151" s="9"/>
      <c r="H151" s="9"/>
      <c r="I151" s="9"/>
    </row>
    <row r="152" spans="1:9" x14ac:dyDescent="0.15">
      <c r="A152" s="9"/>
      <c r="B152" s="9"/>
      <c r="C152" s="9"/>
      <c r="D152" s="9"/>
      <c r="E152" s="9"/>
      <c r="F152" s="9"/>
      <c r="G152" s="9"/>
      <c r="H152" s="9"/>
      <c r="I152" s="9"/>
    </row>
    <row r="153" spans="1:9" x14ac:dyDescent="0.15">
      <c r="A153" s="9"/>
      <c r="B153" s="9"/>
      <c r="C153" s="9"/>
      <c r="D153" s="9"/>
      <c r="E153" s="9"/>
      <c r="F153" s="9"/>
      <c r="G153" s="9"/>
      <c r="H153" s="9"/>
      <c r="I153" s="9"/>
    </row>
    <row r="154" spans="1:9" x14ac:dyDescent="0.15">
      <c r="A154" s="9"/>
      <c r="B154" s="9"/>
      <c r="C154" s="9"/>
      <c r="D154" s="9"/>
      <c r="E154" s="9"/>
      <c r="F154" s="9"/>
      <c r="G154" s="9"/>
      <c r="H154" s="9"/>
      <c r="I154" s="9"/>
    </row>
    <row r="155" spans="1:9" x14ac:dyDescent="0.15">
      <c r="A155" s="9"/>
      <c r="B155" s="9"/>
      <c r="C155" s="9"/>
      <c r="D155" s="9"/>
      <c r="E155" s="9"/>
      <c r="F155" s="9"/>
      <c r="G155" s="9"/>
      <c r="H155" s="9"/>
      <c r="I155" s="9"/>
    </row>
    <row r="156" spans="1:9" x14ac:dyDescent="0.15">
      <c r="A156" s="9"/>
      <c r="B156" s="9"/>
      <c r="C156" s="9"/>
      <c r="D156" s="9"/>
      <c r="E156" s="9"/>
      <c r="F156" s="9"/>
      <c r="G156" s="9"/>
      <c r="H156" s="9"/>
      <c r="I156" s="9"/>
    </row>
    <row r="157" spans="1:9" x14ac:dyDescent="0.15">
      <c r="A157" s="9"/>
      <c r="B157" s="9"/>
      <c r="C157" s="9"/>
      <c r="D157" s="9"/>
      <c r="E157" s="9"/>
      <c r="F157" s="9"/>
      <c r="G157" s="9"/>
      <c r="H157" s="9"/>
      <c r="I157" s="9"/>
    </row>
    <row r="158" spans="1:9" x14ac:dyDescent="0.15">
      <c r="A158" s="9"/>
      <c r="B158" s="9"/>
      <c r="C158" s="9"/>
      <c r="D158" s="9"/>
      <c r="E158" s="9"/>
      <c r="F158" s="9"/>
      <c r="G158" s="9"/>
      <c r="H158" s="9"/>
      <c r="I158" s="9"/>
    </row>
    <row r="159" spans="1:9" x14ac:dyDescent="0.15">
      <c r="A159" s="9"/>
      <c r="B159" s="9"/>
      <c r="C159" s="9"/>
      <c r="D159" s="9"/>
      <c r="E159" s="9"/>
      <c r="F159" s="9"/>
      <c r="G159" s="9"/>
      <c r="H159" s="9"/>
      <c r="I159" s="9"/>
    </row>
    <row r="160" spans="1:9" x14ac:dyDescent="0.15">
      <c r="A160" s="9"/>
      <c r="B160" s="9"/>
      <c r="C160" s="9"/>
      <c r="D160" s="9"/>
      <c r="E160" s="9"/>
      <c r="F160" s="9"/>
      <c r="G160" s="9"/>
      <c r="H160" s="9"/>
      <c r="I160" s="9"/>
    </row>
    <row r="161" spans="1:9" x14ac:dyDescent="0.15">
      <c r="A161" s="9"/>
      <c r="B161" s="9"/>
      <c r="C161" s="9"/>
      <c r="D161" s="9"/>
      <c r="E161" s="9"/>
      <c r="F161" s="9"/>
      <c r="G161" s="9"/>
      <c r="H161" s="9"/>
      <c r="I161" s="9"/>
    </row>
    <row r="162" spans="1:9" x14ac:dyDescent="0.15">
      <c r="A162" s="9"/>
      <c r="B162" s="9"/>
      <c r="C162" s="9"/>
      <c r="D162" s="9"/>
      <c r="E162" s="9"/>
      <c r="F162" s="9"/>
      <c r="G162" s="9"/>
      <c r="H162" s="9"/>
      <c r="I162" s="9"/>
    </row>
    <row r="163" spans="1:9" x14ac:dyDescent="0.15">
      <c r="A163" s="9"/>
      <c r="B163" s="9"/>
      <c r="C163" s="9"/>
      <c r="D163" s="9"/>
      <c r="E163" s="9"/>
      <c r="F163" s="9"/>
      <c r="G163" s="9"/>
      <c r="H163" s="9"/>
      <c r="I163" s="9"/>
    </row>
    <row r="164" spans="1:9" x14ac:dyDescent="0.15">
      <c r="A164" s="9"/>
      <c r="B164" s="9"/>
      <c r="C164" s="9"/>
      <c r="D164" s="9"/>
      <c r="E164" s="9"/>
      <c r="F164" s="9"/>
      <c r="G164" s="9"/>
      <c r="H164" s="9"/>
      <c r="I164" s="9"/>
    </row>
    <row r="165" spans="1:9" x14ac:dyDescent="0.15">
      <c r="A165" s="9"/>
      <c r="B165" s="9"/>
      <c r="C165" s="9"/>
      <c r="D165" s="9"/>
      <c r="E165" s="9"/>
      <c r="F165" s="9"/>
      <c r="G165" s="9"/>
      <c r="H165" s="9"/>
      <c r="I165" s="9"/>
    </row>
    <row r="166" spans="1:9" x14ac:dyDescent="0.15">
      <c r="A166" s="9"/>
      <c r="B166" s="9"/>
      <c r="C166" s="9"/>
      <c r="D166" s="9"/>
      <c r="E166" s="9"/>
      <c r="F166" s="9"/>
      <c r="G166" s="9"/>
      <c r="H166" s="9"/>
      <c r="I166" s="9"/>
    </row>
    <row r="167" spans="1:9" x14ac:dyDescent="0.15">
      <c r="A167" s="9"/>
      <c r="B167" s="9"/>
      <c r="C167" s="9"/>
      <c r="D167" s="9"/>
      <c r="E167" s="9"/>
      <c r="F167" s="9"/>
      <c r="G167" s="9"/>
      <c r="H167" s="9"/>
      <c r="I167" s="9"/>
    </row>
    <row r="168" spans="1:9" x14ac:dyDescent="0.15">
      <c r="A168" s="9"/>
      <c r="B168" s="9"/>
      <c r="C168" s="9"/>
      <c r="D168" s="9"/>
      <c r="E168" s="9"/>
      <c r="F168" s="9"/>
      <c r="G168" s="9"/>
      <c r="H168" s="9"/>
      <c r="I168" s="9"/>
    </row>
    <row r="169" spans="1:9" x14ac:dyDescent="0.15">
      <c r="A169" s="9"/>
      <c r="B169" s="9"/>
      <c r="C169" s="9"/>
      <c r="D169" s="9"/>
      <c r="E169" s="9"/>
      <c r="F169" s="9"/>
      <c r="G169" s="9"/>
      <c r="H169" s="9"/>
      <c r="I169" s="9"/>
    </row>
    <row r="170" spans="1:9" x14ac:dyDescent="0.15">
      <c r="A170" s="9"/>
      <c r="B170" s="9"/>
      <c r="C170" s="9"/>
      <c r="D170" s="9"/>
      <c r="E170" s="9"/>
      <c r="F170" s="9"/>
      <c r="G170" s="9"/>
      <c r="H170" s="9"/>
      <c r="I170" s="9"/>
    </row>
    <row r="171" spans="1:9" x14ac:dyDescent="0.15">
      <c r="A171" s="9"/>
      <c r="B171" s="9"/>
      <c r="C171" s="9"/>
      <c r="D171" s="9"/>
      <c r="E171" s="9"/>
      <c r="F171" s="9"/>
      <c r="G171" s="9"/>
      <c r="H171" s="9"/>
      <c r="I171" s="9"/>
    </row>
    <row r="172" spans="1:9" x14ac:dyDescent="0.15">
      <c r="A172" s="9"/>
      <c r="B172" s="9"/>
      <c r="C172" s="9"/>
      <c r="D172" s="9"/>
      <c r="E172" s="9"/>
      <c r="F172" s="9"/>
      <c r="G172" s="9"/>
      <c r="H172" s="9"/>
      <c r="I172" s="9"/>
    </row>
    <row r="173" spans="1:9" x14ac:dyDescent="0.15">
      <c r="A173" s="9"/>
      <c r="B173" s="9"/>
      <c r="C173" s="9"/>
      <c r="D173" s="9"/>
      <c r="E173" s="9"/>
      <c r="F173" s="9"/>
      <c r="G173" s="9"/>
      <c r="H173" s="9"/>
      <c r="I173" s="9"/>
    </row>
    <row r="174" spans="1:9" x14ac:dyDescent="0.15">
      <c r="A174" s="9"/>
      <c r="B174" s="9"/>
      <c r="C174" s="9"/>
      <c r="D174" s="9"/>
      <c r="E174" s="9"/>
      <c r="F174" s="9"/>
      <c r="G174" s="9"/>
      <c r="H174" s="9"/>
      <c r="I174" s="9"/>
    </row>
    <row r="175" spans="1:9" x14ac:dyDescent="0.15">
      <c r="A175" s="9"/>
      <c r="B175" s="9"/>
      <c r="C175" s="9"/>
      <c r="D175" s="9"/>
      <c r="E175" s="9"/>
      <c r="F175" s="9"/>
      <c r="G175" s="9"/>
      <c r="H175" s="9"/>
      <c r="I175" s="9"/>
    </row>
    <row r="176" spans="1:9" x14ac:dyDescent="0.15">
      <c r="A176" s="9"/>
      <c r="B176" s="9"/>
      <c r="C176" s="9"/>
      <c r="D176" s="9"/>
      <c r="E176" s="9"/>
      <c r="F176" s="9"/>
      <c r="G176" s="9"/>
      <c r="H176" s="9"/>
      <c r="I176" s="9"/>
    </row>
    <row r="177" spans="1:9" x14ac:dyDescent="0.15">
      <c r="A177" s="9"/>
      <c r="B177" s="9"/>
      <c r="C177" s="9"/>
      <c r="D177" s="9"/>
      <c r="E177" s="9"/>
      <c r="F177" s="9"/>
      <c r="G177" s="9"/>
      <c r="H177" s="9"/>
      <c r="I177" s="9"/>
    </row>
    <row r="178" spans="1:9" x14ac:dyDescent="0.15">
      <c r="A178" s="9"/>
      <c r="B178" s="9"/>
      <c r="C178" s="9"/>
      <c r="D178" s="9"/>
      <c r="E178" s="9"/>
      <c r="F178" s="9"/>
      <c r="G178" s="9"/>
      <c r="H178" s="9"/>
      <c r="I178" s="9"/>
    </row>
    <row r="179" spans="1:9" x14ac:dyDescent="0.15">
      <c r="A179" s="9"/>
      <c r="B179" s="9"/>
      <c r="C179" s="9"/>
      <c r="D179" s="9"/>
      <c r="E179" s="9"/>
      <c r="F179" s="9"/>
      <c r="G179" s="9"/>
      <c r="H179" s="9"/>
      <c r="I179" s="9"/>
    </row>
    <row r="180" spans="1:9" x14ac:dyDescent="0.15">
      <c r="A180" s="9"/>
      <c r="B180" s="9"/>
      <c r="C180" s="9"/>
      <c r="D180" s="9"/>
      <c r="E180" s="9"/>
      <c r="F180" s="9"/>
      <c r="G180" s="9"/>
      <c r="H180" s="9"/>
      <c r="I180" s="9"/>
    </row>
    <row r="181" spans="1:9" x14ac:dyDescent="0.15">
      <c r="A181" s="9"/>
      <c r="B181" s="9"/>
      <c r="C181" s="9"/>
      <c r="D181" s="9"/>
      <c r="E181" s="9"/>
      <c r="F181" s="9"/>
      <c r="G181" s="9"/>
      <c r="H181" s="9"/>
      <c r="I181" s="9"/>
    </row>
    <row r="182" spans="1:9" x14ac:dyDescent="0.15">
      <c r="A182" s="9"/>
      <c r="B182" s="9"/>
      <c r="C182" s="9"/>
      <c r="D182" s="9"/>
      <c r="E182" s="9"/>
      <c r="F182" s="9"/>
      <c r="G182" s="9"/>
      <c r="H182" s="9"/>
      <c r="I182" s="9"/>
    </row>
    <row r="183" spans="1:9" x14ac:dyDescent="0.15">
      <c r="A183" s="9"/>
      <c r="B183" s="9"/>
      <c r="C183" s="9"/>
      <c r="D183" s="9"/>
      <c r="E183" s="9"/>
      <c r="F183" s="9"/>
      <c r="G183" s="9"/>
      <c r="H183" s="9"/>
      <c r="I183" s="9"/>
    </row>
    <row r="184" spans="1:9" x14ac:dyDescent="0.15">
      <c r="A184" s="9"/>
      <c r="B184" s="9"/>
      <c r="C184" s="9"/>
      <c r="D184" s="9"/>
      <c r="E184" s="9"/>
      <c r="F184" s="9"/>
      <c r="G184" s="9"/>
      <c r="H184" s="9"/>
      <c r="I184" s="9"/>
    </row>
    <row r="185" spans="1:9" x14ac:dyDescent="0.15">
      <c r="A185" s="9"/>
      <c r="B185" s="9"/>
      <c r="C185" s="9"/>
      <c r="D185" s="9"/>
      <c r="E185" s="9"/>
      <c r="F185" s="9"/>
      <c r="G185" s="9"/>
      <c r="H185" s="9"/>
      <c r="I185" s="9"/>
    </row>
    <row r="186" spans="1:9" x14ac:dyDescent="0.15">
      <c r="A186" s="9"/>
      <c r="B186" s="9"/>
      <c r="C186" s="9"/>
      <c r="D186" s="9"/>
      <c r="E186" s="9"/>
      <c r="F186" s="9"/>
      <c r="G186" s="9"/>
      <c r="H186" s="9"/>
      <c r="I186" s="9"/>
    </row>
    <row r="187" spans="1:9" x14ac:dyDescent="0.15">
      <c r="A187" s="9"/>
      <c r="B187" s="9"/>
      <c r="C187" s="9"/>
      <c r="D187" s="9"/>
      <c r="E187" s="9"/>
      <c r="F187" s="9"/>
      <c r="G187" s="9"/>
      <c r="H187" s="9"/>
      <c r="I187" s="9"/>
    </row>
    <row r="188" spans="1:9" x14ac:dyDescent="0.15">
      <c r="A188" s="9"/>
      <c r="B188" s="9"/>
      <c r="C188" s="9"/>
      <c r="D188" s="9"/>
      <c r="E188" s="9"/>
      <c r="F188" s="9"/>
      <c r="G188" s="9"/>
      <c r="H188" s="9"/>
      <c r="I188" s="9"/>
    </row>
    <row r="189" spans="1:9" x14ac:dyDescent="0.15">
      <c r="A189" s="9"/>
      <c r="B189" s="9"/>
      <c r="C189" s="9"/>
      <c r="D189" s="9"/>
      <c r="E189" s="9"/>
      <c r="F189" s="9"/>
      <c r="G189" s="9"/>
      <c r="H189" s="9"/>
      <c r="I189" s="9"/>
    </row>
    <row r="190" spans="1:9" x14ac:dyDescent="0.15">
      <c r="A190" s="9"/>
      <c r="B190" s="9"/>
      <c r="C190" s="9"/>
      <c r="D190" s="9"/>
      <c r="E190" s="9"/>
      <c r="F190" s="9"/>
      <c r="G190" s="9"/>
      <c r="H190" s="9"/>
      <c r="I190" s="9"/>
    </row>
    <row r="191" spans="1:9" x14ac:dyDescent="0.15">
      <c r="A191" s="9"/>
      <c r="B191" s="9"/>
      <c r="C191" s="9"/>
      <c r="D191" s="9"/>
      <c r="E191" s="9"/>
      <c r="F191" s="9"/>
      <c r="G191" s="9"/>
      <c r="H191" s="9"/>
      <c r="I191" s="9"/>
    </row>
    <row r="192" spans="1:9" x14ac:dyDescent="0.15">
      <c r="A192" s="9"/>
      <c r="B192" s="9"/>
      <c r="C192" s="9"/>
      <c r="D192" s="9"/>
      <c r="E192" s="9"/>
      <c r="F192" s="9"/>
      <c r="G192" s="9"/>
      <c r="H192" s="9"/>
      <c r="I192" s="9"/>
    </row>
    <row r="193" spans="1:9" x14ac:dyDescent="0.15">
      <c r="A193" s="9"/>
      <c r="B193" s="9"/>
      <c r="C193" s="9"/>
      <c r="D193" s="9"/>
      <c r="E193" s="9"/>
      <c r="F193" s="9"/>
      <c r="G193" s="9"/>
      <c r="H193" s="9"/>
      <c r="I193" s="9"/>
    </row>
    <row r="194" spans="1:9" x14ac:dyDescent="0.15">
      <c r="A194" s="9"/>
      <c r="B194" s="9"/>
      <c r="C194" s="9"/>
      <c r="D194" s="9"/>
      <c r="E194" s="9"/>
      <c r="F194" s="9"/>
      <c r="G194" s="9"/>
      <c r="H194" s="9"/>
      <c r="I194" s="9"/>
    </row>
    <row r="195" spans="1:9" x14ac:dyDescent="0.15">
      <c r="A195" s="9"/>
      <c r="B195" s="9"/>
      <c r="C195" s="9"/>
      <c r="D195" s="9"/>
      <c r="E195" s="9"/>
      <c r="F195" s="9"/>
      <c r="G195" s="9"/>
      <c r="H195" s="9"/>
      <c r="I195" s="9"/>
    </row>
    <row r="196" spans="1:9" x14ac:dyDescent="0.15">
      <c r="A196" s="9"/>
      <c r="B196" s="9"/>
      <c r="C196" s="9"/>
      <c r="D196" s="9"/>
      <c r="E196" s="9"/>
      <c r="F196" s="9"/>
      <c r="G196" s="9"/>
      <c r="H196" s="9"/>
      <c r="I196" s="9"/>
    </row>
    <row r="197" spans="1:9" x14ac:dyDescent="0.15">
      <c r="A197" s="9"/>
      <c r="B197" s="9"/>
      <c r="C197" s="9"/>
      <c r="D197" s="9"/>
      <c r="E197" s="9"/>
      <c r="F197" s="9"/>
      <c r="G197" s="9"/>
      <c r="H197" s="9"/>
      <c r="I197" s="9"/>
    </row>
    <row r="198" spans="1:9" x14ac:dyDescent="0.15">
      <c r="A198" s="9"/>
      <c r="B198" s="9"/>
      <c r="C198" s="9"/>
      <c r="D198" s="9"/>
      <c r="E198" s="9"/>
      <c r="F198" s="9"/>
      <c r="G198" s="9"/>
      <c r="H198" s="9"/>
      <c r="I198" s="9"/>
    </row>
    <row r="199" spans="1:9" x14ac:dyDescent="0.15">
      <c r="A199" s="9"/>
      <c r="B199" s="9"/>
      <c r="C199" s="9"/>
      <c r="D199" s="9"/>
      <c r="E199" s="9"/>
      <c r="F199" s="9"/>
      <c r="G199" s="9"/>
      <c r="H199" s="9"/>
      <c r="I199" s="9"/>
    </row>
    <row r="200" spans="1:9" x14ac:dyDescent="0.15">
      <c r="A200" s="9"/>
      <c r="B200" s="9"/>
      <c r="C200" s="9"/>
      <c r="D200" s="9"/>
      <c r="E200" s="9"/>
      <c r="F200" s="9"/>
      <c r="G200" s="9"/>
      <c r="H200" s="9"/>
      <c r="I200" s="9"/>
    </row>
    <row r="201" spans="1:9" x14ac:dyDescent="0.15">
      <c r="A201" s="9"/>
      <c r="B201" s="9"/>
      <c r="C201" s="9"/>
      <c r="D201" s="9"/>
      <c r="E201" s="9"/>
      <c r="F201" s="9"/>
      <c r="G201" s="9"/>
      <c r="H201" s="9"/>
      <c r="I201" s="9"/>
    </row>
    <row r="202" spans="1:9" x14ac:dyDescent="0.15">
      <c r="A202" s="9"/>
      <c r="B202" s="9"/>
      <c r="C202" s="9"/>
      <c r="D202" s="9"/>
      <c r="E202" s="9"/>
      <c r="F202" s="9"/>
      <c r="G202" s="9"/>
      <c r="H202" s="9"/>
      <c r="I202" s="9"/>
    </row>
    <row r="203" spans="1:9" x14ac:dyDescent="0.15">
      <c r="A203" s="9"/>
      <c r="B203" s="9"/>
      <c r="C203" s="9"/>
      <c r="D203" s="9"/>
      <c r="E203" s="9"/>
      <c r="F203" s="9"/>
      <c r="G203" s="9"/>
      <c r="H203" s="9"/>
      <c r="I203" s="9"/>
    </row>
    <row r="204" spans="1:9" x14ac:dyDescent="0.15">
      <c r="A204" s="9"/>
      <c r="B204" s="9"/>
      <c r="C204" s="9"/>
      <c r="D204" s="9"/>
      <c r="E204" s="9"/>
      <c r="F204" s="9"/>
      <c r="G204" s="9"/>
      <c r="H204" s="9"/>
      <c r="I204" s="9"/>
    </row>
    <row r="205" spans="1:9" x14ac:dyDescent="0.15">
      <c r="A205" s="9"/>
      <c r="B205" s="9"/>
      <c r="C205" s="9"/>
      <c r="D205" s="9"/>
      <c r="E205" s="9"/>
      <c r="F205" s="9"/>
      <c r="G205" s="9"/>
      <c r="H205" s="9"/>
      <c r="I205" s="9"/>
    </row>
    <row r="206" spans="1:9" x14ac:dyDescent="0.15">
      <c r="A206" s="9"/>
      <c r="B206" s="9"/>
      <c r="C206" s="9"/>
      <c r="D206" s="9"/>
      <c r="E206" s="9"/>
      <c r="F206" s="9"/>
      <c r="G206" s="9"/>
      <c r="H206" s="9"/>
      <c r="I206" s="9"/>
    </row>
    <row r="207" spans="1:9" x14ac:dyDescent="0.15">
      <c r="A207" s="9"/>
      <c r="B207" s="9"/>
      <c r="C207" s="9"/>
      <c r="D207" s="9"/>
      <c r="E207" s="9"/>
      <c r="F207" s="9"/>
      <c r="G207" s="9"/>
      <c r="H207" s="9"/>
      <c r="I207" s="9"/>
    </row>
    <row r="208" spans="1:9" x14ac:dyDescent="0.15">
      <c r="A208" s="9"/>
      <c r="B208" s="9"/>
      <c r="C208" s="9"/>
      <c r="D208" s="9"/>
      <c r="E208" s="9"/>
      <c r="F208" s="9"/>
      <c r="G208" s="9"/>
      <c r="H208" s="9"/>
      <c r="I208" s="9"/>
    </row>
    <row r="209" spans="1:9" x14ac:dyDescent="0.15">
      <c r="A209" s="9"/>
      <c r="B209" s="9"/>
      <c r="C209" s="9"/>
      <c r="D209" s="9"/>
      <c r="E209" s="9"/>
      <c r="F209" s="9"/>
      <c r="G209" s="9"/>
      <c r="H209" s="9"/>
      <c r="I209" s="9"/>
    </row>
    <row r="210" spans="1:9" x14ac:dyDescent="0.15">
      <c r="A210" s="9"/>
      <c r="B210" s="9"/>
      <c r="C210" s="9"/>
      <c r="D210" s="9"/>
      <c r="E210" s="9"/>
      <c r="F210" s="9"/>
      <c r="G210" s="9"/>
      <c r="H210" s="9"/>
      <c r="I210" s="9"/>
    </row>
    <row r="211" spans="1:9" x14ac:dyDescent="0.15">
      <c r="A211" s="9"/>
      <c r="B211" s="9"/>
      <c r="C211" s="9"/>
      <c r="D211" s="9"/>
      <c r="E211" s="9"/>
      <c r="F211" s="9"/>
      <c r="G211" s="9"/>
      <c r="H211" s="9"/>
      <c r="I211" s="9"/>
    </row>
    <row r="212" spans="1:9" x14ac:dyDescent="0.15">
      <c r="A212" s="9"/>
      <c r="B212" s="9"/>
      <c r="C212" s="9"/>
      <c r="D212" s="9"/>
      <c r="E212" s="9"/>
      <c r="F212" s="9"/>
      <c r="G212" s="9"/>
      <c r="H212" s="9"/>
      <c r="I212" s="9"/>
    </row>
    <row r="213" spans="1:9" x14ac:dyDescent="0.15">
      <c r="A213" s="9"/>
      <c r="B213" s="9"/>
      <c r="C213" s="9"/>
      <c r="D213" s="9"/>
      <c r="E213" s="9"/>
      <c r="F213" s="9"/>
      <c r="G213" s="9"/>
      <c r="H213" s="9"/>
      <c r="I213" s="9"/>
    </row>
    <row r="214" spans="1:9" x14ac:dyDescent="0.15">
      <c r="A214" s="9"/>
      <c r="B214" s="9"/>
      <c r="C214" s="9"/>
      <c r="D214" s="9"/>
      <c r="E214" s="9"/>
      <c r="F214" s="9"/>
      <c r="G214" s="9"/>
      <c r="H214" s="9"/>
      <c r="I214" s="9"/>
    </row>
    <row r="215" spans="1:9" x14ac:dyDescent="0.15">
      <c r="A215" s="9"/>
      <c r="B215" s="9"/>
      <c r="C215" s="9"/>
      <c r="D215" s="9"/>
      <c r="E215" s="9"/>
      <c r="F215" s="9"/>
      <c r="G215" s="9"/>
      <c r="H215" s="9"/>
      <c r="I215" s="9"/>
    </row>
    <row r="216" spans="1:9" x14ac:dyDescent="0.15">
      <c r="A216" s="9"/>
      <c r="B216" s="9"/>
      <c r="C216" s="9"/>
      <c r="D216" s="9"/>
      <c r="E216" s="9"/>
      <c r="F216" s="9"/>
      <c r="G216" s="9"/>
      <c r="H216" s="9"/>
      <c r="I216" s="9"/>
    </row>
    <row r="217" spans="1:9" x14ac:dyDescent="0.15">
      <c r="A217" s="9"/>
      <c r="B217" s="9"/>
      <c r="C217" s="9"/>
      <c r="D217" s="9"/>
      <c r="E217" s="9"/>
      <c r="F217" s="9"/>
      <c r="G217" s="9"/>
      <c r="H217" s="9"/>
      <c r="I217" s="9"/>
    </row>
    <row r="218" spans="1:9" x14ac:dyDescent="0.15">
      <c r="A218" s="9"/>
      <c r="B218" s="9"/>
      <c r="C218" s="9"/>
      <c r="D218" s="9"/>
      <c r="E218" s="9"/>
      <c r="F218" s="9"/>
      <c r="G218" s="9"/>
      <c r="H218" s="9"/>
      <c r="I218" s="9"/>
    </row>
    <row r="219" spans="1:9" x14ac:dyDescent="0.15">
      <c r="A219" s="9"/>
      <c r="B219" s="9"/>
      <c r="C219" s="9"/>
      <c r="D219" s="9"/>
      <c r="E219" s="9"/>
      <c r="F219" s="9"/>
      <c r="G219" s="9"/>
      <c r="H219" s="9"/>
      <c r="I219" s="9"/>
    </row>
    <row r="220" spans="1:9" x14ac:dyDescent="0.15">
      <c r="A220" s="9"/>
      <c r="B220" s="9"/>
      <c r="C220" s="9"/>
      <c r="D220" s="9"/>
      <c r="E220" s="9"/>
      <c r="F220" s="9"/>
      <c r="G220" s="9"/>
      <c r="H220" s="9"/>
      <c r="I220" s="9"/>
    </row>
    <row r="221" spans="1:9" x14ac:dyDescent="0.15">
      <c r="A221" s="9"/>
      <c r="B221" s="9"/>
      <c r="C221" s="9"/>
      <c r="D221" s="9"/>
      <c r="E221" s="9"/>
      <c r="F221" s="9"/>
      <c r="G221" s="9"/>
      <c r="H221" s="9"/>
      <c r="I221" s="9"/>
    </row>
    <row r="222" spans="1:9" x14ac:dyDescent="0.15">
      <c r="A222" s="9"/>
      <c r="B222" s="9"/>
      <c r="C222" s="9"/>
      <c r="D222" s="9"/>
      <c r="E222" s="9"/>
      <c r="F222" s="9"/>
      <c r="G222" s="9"/>
      <c r="H222" s="9"/>
      <c r="I222" s="9"/>
    </row>
    <row r="223" spans="1:9" x14ac:dyDescent="0.15">
      <c r="A223" s="9"/>
      <c r="B223" s="9"/>
      <c r="C223" s="9"/>
      <c r="D223" s="9"/>
      <c r="E223" s="9"/>
      <c r="F223" s="9"/>
      <c r="G223" s="9"/>
      <c r="H223" s="9"/>
      <c r="I223" s="9"/>
    </row>
    <row r="224" spans="1:9" x14ac:dyDescent="0.15">
      <c r="A224" s="9"/>
      <c r="B224" s="9"/>
      <c r="C224" s="9"/>
      <c r="D224" s="9"/>
      <c r="E224" s="9"/>
      <c r="F224" s="9"/>
      <c r="G224" s="9"/>
      <c r="H224" s="9"/>
      <c r="I224" s="9"/>
    </row>
    <row r="225" spans="1:9" x14ac:dyDescent="0.15">
      <c r="A225" s="9"/>
      <c r="B225" s="9"/>
      <c r="C225" s="9"/>
      <c r="D225" s="9"/>
      <c r="E225" s="9"/>
      <c r="F225" s="9"/>
      <c r="G225" s="9"/>
      <c r="H225" s="9"/>
      <c r="I225" s="9"/>
    </row>
    <row r="226" spans="1:9" x14ac:dyDescent="0.15">
      <c r="A226" s="9"/>
      <c r="B226" s="9"/>
      <c r="C226" s="9"/>
      <c r="D226" s="9"/>
      <c r="E226" s="9"/>
      <c r="F226" s="9"/>
      <c r="G226" s="9"/>
      <c r="H226" s="9"/>
      <c r="I226" s="9"/>
    </row>
    <row r="227" spans="1:9" x14ac:dyDescent="0.15">
      <c r="A227" s="9"/>
      <c r="B227" s="9"/>
      <c r="C227" s="9"/>
      <c r="D227" s="9"/>
      <c r="E227" s="9"/>
      <c r="F227" s="9"/>
      <c r="G227" s="9"/>
      <c r="H227" s="9"/>
      <c r="I227" s="9"/>
    </row>
    <row r="228" spans="1:9" x14ac:dyDescent="0.15">
      <c r="A228" s="9"/>
      <c r="B228" s="9"/>
      <c r="C228" s="9"/>
      <c r="D228" s="9"/>
      <c r="E228" s="9"/>
      <c r="F228" s="9"/>
      <c r="G228" s="9"/>
      <c r="H228" s="9"/>
      <c r="I228" s="9"/>
    </row>
    <row r="229" spans="1:9" x14ac:dyDescent="0.15">
      <c r="A229" s="9"/>
      <c r="B229" s="9"/>
      <c r="C229" s="9"/>
      <c r="D229" s="9"/>
      <c r="E229" s="9"/>
      <c r="F229" s="9"/>
      <c r="G229" s="9"/>
      <c r="H229" s="9"/>
      <c r="I229" s="9"/>
    </row>
    <row r="230" spans="1:9" x14ac:dyDescent="0.15">
      <c r="A230" s="9"/>
      <c r="B230" s="9"/>
      <c r="C230" s="9"/>
      <c r="D230" s="9"/>
      <c r="E230" s="9"/>
      <c r="F230" s="9"/>
      <c r="G230" s="9"/>
      <c r="H230" s="9"/>
      <c r="I230" s="9"/>
    </row>
    <row r="231" spans="1:9" x14ac:dyDescent="0.15">
      <c r="A231" s="9"/>
      <c r="B231" s="9"/>
      <c r="C231" s="9"/>
      <c r="D231" s="9"/>
      <c r="E231" s="9"/>
      <c r="F231" s="9"/>
      <c r="G231" s="9"/>
      <c r="H231" s="9"/>
      <c r="I231" s="9"/>
    </row>
    <row r="232" spans="1:9" x14ac:dyDescent="0.15">
      <c r="A232" s="9"/>
      <c r="B232" s="9"/>
      <c r="C232" s="9"/>
      <c r="D232" s="9"/>
      <c r="E232" s="9"/>
      <c r="F232" s="9"/>
      <c r="G232" s="9"/>
      <c r="H232" s="9"/>
      <c r="I232" s="9"/>
    </row>
    <row r="233" spans="1:9" x14ac:dyDescent="0.15">
      <c r="A233" s="9"/>
      <c r="B233" s="9"/>
      <c r="C233" s="9"/>
      <c r="D233" s="9"/>
      <c r="E233" s="9"/>
      <c r="F233" s="9"/>
      <c r="G233" s="9"/>
      <c r="H233" s="9"/>
      <c r="I233" s="9"/>
    </row>
    <row r="234" spans="1:9" x14ac:dyDescent="0.15">
      <c r="A234" s="9"/>
      <c r="B234" s="9"/>
      <c r="C234" s="9"/>
      <c r="D234" s="9"/>
      <c r="E234" s="9"/>
      <c r="F234" s="9"/>
      <c r="G234" s="9"/>
      <c r="H234" s="9"/>
      <c r="I234" s="9"/>
    </row>
    <row r="235" spans="1:9" x14ac:dyDescent="0.15">
      <c r="A235" s="9"/>
      <c r="B235" s="9"/>
      <c r="C235" s="9"/>
      <c r="D235" s="9"/>
      <c r="E235" s="9"/>
      <c r="F235" s="9"/>
      <c r="G235" s="9"/>
      <c r="H235" s="9"/>
      <c r="I235" s="9"/>
    </row>
    <row r="236" spans="1:9" x14ac:dyDescent="0.15">
      <c r="A236" s="9"/>
      <c r="B236" s="9"/>
      <c r="C236" s="9"/>
      <c r="D236" s="9"/>
      <c r="E236" s="9"/>
      <c r="F236" s="9"/>
      <c r="G236" s="9"/>
      <c r="H236" s="9"/>
      <c r="I236" s="9"/>
    </row>
    <row r="237" spans="1:9" x14ac:dyDescent="0.15">
      <c r="A237" s="9"/>
      <c r="B237" s="9"/>
      <c r="C237" s="9"/>
      <c r="D237" s="9"/>
      <c r="E237" s="9"/>
      <c r="F237" s="9"/>
      <c r="G237" s="9"/>
      <c r="H237" s="9"/>
      <c r="I237" s="9"/>
    </row>
    <row r="238" spans="1:9" x14ac:dyDescent="0.15">
      <c r="A238" s="9"/>
      <c r="B238" s="9"/>
      <c r="C238" s="9"/>
      <c r="D238" s="9"/>
      <c r="E238" s="9"/>
      <c r="F238" s="9"/>
      <c r="G238" s="9"/>
      <c r="H238" s="9"/>
      <c r="I238" s="9"/>
    </row>
    <row r="239" spans="1:9" x14ac:dyDescent="0.15">
      <c r="A239" s="9"/>
      <c r="B239" s="9"/>
      <c r="C239" s="9"/>
      <c r="D239" s="9"/>
      <c r="E239" s="9"/>
      <c r="F239" s="9"/>
      <c r="G239" s="9"/>
      <c r="H239" s="9"/>
      <c r="I239" s="9"/>
    </row>
    <row r="240" spans="1:9" x14ac:dyDescent="0.15">
      <c r="A240" s="9"/>
      <c r="B240" s="9"/>
      <c r="C240" s="9"/>
      <c r="D240" s="9"/>
      <c r="E240" s="9"/>
      <c r="F240" s="9"/>
      <c r="G240" s="9"/>
      <c r="H240" s="9"/>
      <c r="I240" s="9"/>
    </row>
    <row r="241" spans="1:9" x14ac:dyDescent="0.15">
      <c r="A241" s="9"/>
      <c r="B241" s="9"/>
      <c r="C241" s="9"/>
      <c r="D241" s="9"/>
      <c r="E241" s="9"/>
      <c r="F241" s="9"/>
      <c r="G241" s="9"/>
      <c r="H241" s="9"/>
      <c r="I241" s="9"/>
    </row>
    <row r="242" spans="1:9" x14ac:dyDescent="0.15">
      <c r="A242" s="9"/>
      <c r="B242" s="9"/>
      <c r="C242" s="9"/>
      <c r="D242" s="9"/>
      <c r="E242" s="9"/>
      <c r="F242" s="9"/>
      <c r="G242" s="9"/>
      <c r="H242" s="9"/>
      <c r="I242" s="9"/>
    </row>
    <row r="243" spans="1:9" x14ac:dyDescent="0.15">
      <c r="A243" s="9"/>
      <c r="B243" s="9"/>
      <c r="C243" s="9"/>
      <c r="D243" s="9"/>
      <c r="E243" s="9"/>
      <c r="F243" s="9"/>
      <c r="G243" s="9"/>
      <c r="H243" s="9"/>
      <c r="I243" s="9"/>
    </row>
    <row r="244" spans="1:9" x14ac:dyDescent="0.15">
      <c r="A244" s="9"/>
      <c r="B244" s="9"/>
      <c r="C244" s="9"/>
      <c r="D244" s="9"/>
      <c r="E244" s="9"/>
      <c r="F244" s="9"/>
      <c r="G244" s="9"/>
      <c r="H244" s="9"/>
      <c r="I244" s="9"/>
    </row>
    <row r="245" spans="1:9" x14ac:dyDescent="0.15">
      <c r="A245" s="9"/>
      <c r="B245" s="9"/>
      <c r="C245" s="9"/>
      <c r="D245" s="9"/>
      <c r="E245" s="9"/>
      <c r="F245" s="9"/>
      <c r="G245" s="9"/>
      <c r="H245" s="9"/>
      <c r="I245" s="9"/>
    </row>
    <row r="246" spans="1:9" x14ac:dyDescent="0.15">
      <c r="A246" s="9"/>
      <c r="B246" s="9"/>
      <c r="C246" s="9"/>
      <c r="D246" s="9"/>
      <c r="E246" s="9"/>
      <c r="F246" s="9"/>
      <c r="G246" s="9"/>
      <c r="H246" s="9"/>
      <c r="I246" s="9"/>
    </row>
    <row r="247" spans="1:9" x14ac:dyDescent="0.15">
      <c r="A247" s="9"/>
      <c r="B247" s="9"/>
      <c r="C247" s="9"/>
      <c r="D247" s="9"/>
      <c r="E247" s="9"/>
      <c r="F247" s="9"/>
      <c r="G247" s="9"/>
      <c r="H247" s="9"/>
      <c r="I247" s="9"/>
    </row>
    <row r="248" spans="1:9" x14ac:dyDescent="0.15">
      <c r="A248" s="9"/>
      <c r="B248" s="9"/>
      <c r="C248" s="9"/>
      <c r="D248" s="9"/>
      <c r="E248" s="9"/>
      <c r="F248" s="9"/>
      <c r="G248" s="9"/>
      <c r="H248" s="9"/>
      <c r="I248" s="9"/>
    </row>
    <row r="249" spans="1:9" x14ac:dyDescent="0.15">
      <c r="A249" s="9"/>
      <c r="B249" s="9"/>
      <c r="C249" s="9"/>
      <c r="D249" s="9"/>
      <c r="E249" s="9"/>
      <c r="F249" s="9"/>
      <c r="G249" s="9"/>
      <c r="H249" s="9"/>
      <c r="I249" s="9"/>
    </row>
    <row r="250" spans="1:9" x14ac:dyDescent="0.15">
      <c r="A250" s="9"/>
      <c r="B250" s="9"/>
      <c r="C250" s="9"/>
      <c r="D250" s="9"/>
      <c r="E250" s="9"/>
      <c r="F250" s="9"/>
      <c r="G250" s="9"/>
      <c r="H250" s="9"/>
      <c r="I250" s="9"/>
    </row>
    <row r="251" spans="1:9" x14ac:dyDescent="0.15">
      <c r="A251" s="9"/>
      <c r="B251" s="9"/>
      <c r="C251" s="9"/>
      <c r="D251" s="9"/>
      <c r="E251" s="9"/>
      <c r="F251" s="9"/>
      <c r="G251" s="9"/>
      <c r="H251" s="9"/>
      <c r="I251" s="9"/>
    </row>
    <row r="252" spans="1:9" x14ac:dyDescent="0.15">
      <c r="A252" s="9"/>
      <c r="B252" s="9"/>
      <c r="C252" s="9"/>
      <c r="D252" s="9"/>
      <c r="E252" s="9"/>
      <c r="F252" s="9"/>
      <c r="G252" s="9"/>
      <c r="H252" s="9"/>
      <c r="I252" s="9"/>
    </row>
    <row r="253" spans="1:9" x14ac:dyDescent="0.15">
      <c r="A253" s="9"/>
      <c r="B253" s="9"/>
      <c r="C253" s="9"/>
      <c r="D253" s="9"/>
      <c r="E253" s="9"/>
      <c r="F253" s="9"/>
      <c r="G253" s="9"/>
      <c r="H253" s="9"/>
      <c r="I253" s="9"/>
    </row>
    <row r="254" spans="1:9" x14ac:dyDescent="0.15">
      <c r="A254" s="9"/>
      <c r="B254" s="9"/>
      <c r="C254" s="9"/>
      <c r="D254" s="9"/>
      <c r="E254" s="9"/>
      <c r="F254" s="9"/>
      <c r="G254" s="9"/>
      <c r="H254" s="9"/>
      <c r="I254" s="9"/>
    </row>
    <row r="255" spans="1:9" x14ac:dyDescent="0.15">
      <c r="A255" s="9"/>
      <c r="B255" s="9"/>
      <c r="C255" s="9"/>
      <c r="D255" s="9"/>
      <c r="E255" s="9"/>
      <c r="F255" s="9"/>
      <c r="G255" s="9"/>
      <c r="H255" s="9"/>
      <c r="I255" s="9"/>
    </row>
    <row r="256" spans="1:9" x14ac:dyDescent="0.15">
      <c r="A256" s="9"/>
      <c r="B256" s="9"/>
      <c r="C256" s="9"/>
      <c r="D256" s="9"/>
      <c r="E256" s="9"/>
      <c r="F256" s="9"/>
      <c r="G256" s="9"/>
      <c r="H256" s="9"/>
      <c r="I256" s="9"/>
    </row>
    <row r="257" spans="1:9" x14ac:dyDescent="0.15">
      <c r="A257" s="9"/>
      <c r="B257" s="9"/>
      <c r="C257" s="9"/>
      <c r="D257" s="9"/>
      <c r="E257" s="9"/>
      <c r="F257" s="9"/>
      <c r="G257" s="9"/>
      <c r="H257" s="9"/>
      <c r="I257" s="9"/>
    </row>
    <row r="258" spans="1:9" x14ac:dyDescent="0.15">
      <c r="A258" s="9"/>
      <c r="B258" s="9"/>
      <c r="C258" s="9"/>
      <c r="D258" s="9"/>
      <c r="E258" s="9"/>
      <c r="F258" s="9"/>
      <c r="G258" s="9"/>
      <c r="H258" s="9"/>
      <c r="I258" s="9"/>
    </row>
    <row r="259" spans="1:9" x14ac:dyDescent="0.15">
      <c r="A259" s="9"/>
      <c r="B259" s="9"/>
      <c r="C259" s="9"/>
      <c r="D259" s="9"/>
      <c r="E259" s="9"/>
      <c r="F259" s="9"/>
      <c r="G259" s="9"/>
      <c r="H259" s="9"/>
      <c r="I259" s="9"/>
    </row>
    <row r="260" spans="1:9" x14ac:dyDescent="0.15">
      <c r="A260" s="9"/>
      <c r="B260" s="9"/>
      <c r="C260" s="9"/>
      <c r="D260" s="9"/>
      <c r="E260" s="9"/>
      <c r="F260" s="9"/>
      <c r="G260" s="9"/>
      <c r="H260" s="9"/>
      <c r="I260" s="9"/>
    </row>
    <row r="261" spans="1:9" x14ac:dyDescent="0.15">
      <c r="A261" s="9"/>
      <c r="B261" s="9"/>
      <c r="C261" s="9"/>
      <c r="D261" s="9"/>
      <c r="E261" s="9"/>
      <c r="F261" s="9"/>
      <c r="G261" s="9"/>
      <c r="H261" s="9"/>
      <c r="I261" s="9"/>
    </row>
    <row r="262" spans="1:9" x14ac:dyDescent="0.15">
      <c r="A262" s="9"/>
      <c r="B262" s="9"/>
      <c r="C262" s="9"/>
      <c r="D262" s="9"/>
      <c r="E262" s="9"/>
      <c r="F262" s="9"/>
      <c r="G262" s="9"/>
      <c r="H262" s="9"/>
      <c r="I262" s="9"/>
    </row>
    <row r="263" spans="1:9" x14ac:dyDescent="0.15">
      <c r="A263" s="9"/>
      <c r="B263" s="9"/>
      <c r="C263" s="9"/>
      <c r="D263" s="9"/>
      <c r="E263" s="9"/>
      <c r="F263" s="9"/>
      <c r="G263" s="9"/>
      <c r="H263" s="9"/>
      <c r="I263" s="9"/>
    </row>
    <row r="264" spans="1:9" x14ac:dyDescent="0.15">
      <c r="A264" s="9"/>
      <c r="B264" s="9"/>
      <c r="C264" s="9"/>
      <c r="D264" s="9"/>
      <c r="E264" s="9"/>
      <c r="F264" s="9"/>
      <c r="G264" s="9"/>
      <c r="H264" s="9"/>
      <c r="I264" s="9"/>
    </row>
    <row r="265" spans="1:9" x14ac:dyDescent="0.15">
      <c r="A265" s="9"/>
      <c r="B265" s="9"/>
      <c r="C265" s="9"/>
      <c r="D265" s="9"/>
      <c r="E265" s="9"/>
      <c r="F265" s="9"/>
      <c r="G265" s="9"/>
      <c r="H265" s="9"/>
      <c r="I265" s="9"/>
    </row>
    <row r="266" spans="1:9" x14ac:dyDescent="0.15">
      <c r="A266" s="9"/>
      <c r="B266" s="9"/>
      <c r="C266" s="9"/>
      <c r="D266" s="9"/>
      <c r="E266" s="9"/>
      <c r="F266" s="9"/>
      <c r="G266" s="9"/>
      <c r="H266" s="9"/>
      <c r="I266" s="9"/>
    </row>
    <row r="267" spans="1:9" x14ac:dyDescent="0.15">
      <c r="A267" s="9"/>
      <c r="B267" s="9"/>
      <c r="C267" s="9"/>
      <c r="D267" s="9"/>
      <c r="E267" s="9"/>
      <c r="F267" s="9"/>
      <c r="G267" s="9"/>
      <c r="H267" s="9"/>
      <c r="I267" s="9"/>
    </row>
    <row r="268" spans="1:9" x14ac:dyDescent="0.15">
      <c r="A268" s="9"/>
      <c r="B268" s="9"/>
      <c r="C268" s="9"/>
      <c r="D268" s="9"/>
      <c r="E268" s="9"/>
      <c r="F268" s="9"/>
      <c r="G268" s="9"/>
      <c r="H268" s="9"/>
      <c r="I268" s="9"/>
    </row>
    <row r="269" spans="1:9" x14ac:dyDescent="0.15">
      <c r="A269" s="9"/>
      <c r="B269" s="9"/>
      <c r="C269" s="9"/>
      <c r="D269" s="9"/>
      <c r="E269" s="9"/>
      <c r="F269" s="9"/>
      <c r="G269" s="9"/>
      <c r="H269" s="9"/>
      <c r="I269" s="9"/>
    </row>
    <row r="270" spans="1:9" x14ac:dyDescent="0.15">
      <c r="A270" s="9"/>
      <c r="B270" s="9"/>
      <c r="C270" s="9"/>
      <c r="D270" s="9"/>
      <c r="E270" s="9"/>
      <c r="F270" s="9"/>
      <c r="G270" s="9"/>
      <c r="H270" s="9"/>
      <c r="I270" s="9"/>
    </row>
    <row r="271" spans="1:9" x14ac:dyDescent="0.15">
      <c r="A271" s="9"/>
      <c r="B271" s="9"/>
      <c r="C271" s="9"/>
      <c r="D271" s="9"/>
      <c r="E271" s="9"/>
      <c r="F271" s="9"/>
      <c r="G271" s="9"/>
      <c r="H271" s="9"/>
      <c r="I271" s="9"/>
    </row>
    <row r="272" spans="1:9" x14ac:dyDescent="0.15">
      <c r="A272" s="9"/>
      <c r="B272" s="9"/>
      <c r="C272" s="9"/>
      <c r="D272" s="9"/>
      <c r="E272" s="9"/>
      <c r="F272" s="9"/>
      <c r="G272" s="9"/>
      <c r="H272" s="9"/>
      <c r="I272" s="9"/>
    </row>
    <row r="273" spans="1:9" x14ac:dyDescent="0.15">
      <c r="A273" s="9"/>
      <c r="B273" s="9"/>
      <c r="C273" s="9"/>
      <c r="D273" s="9"/>
      <c r="E273" s="9"/>
      <c r="F273" s="9"/>
      <c r="G273" s="9"/>
      <c r="H273" s="9"/>
      <c r="I273" s="9"/>
    </row>
    <row r="274" spans="1:9" x14ac:dyDescent="0.15">
      <c r="A274" s="9"/>
      <c r="B274" s="9"/>
      <c r="C274" s="9"/>
      <c r="D274" s="9"/>
      <c r="E274" s="9"/>
      <c r="F274" s="9"/>
      <c r="G274" s="9"/>
      <c r="H274" s="9"/>
      <c r="I274" s="9"/>
    </row>
    <row r="275" spans="1:9" x14ac:dyDescent="0.15">
      <c r="A275" s="9"/>
      <c r="B275" s="9"/>
      <c r="C275" s="9"/>
      <c r="D275" s="9"/>
      <c r="E275" s="9"/>
      <c r="F275" s="9"/>
      <c r="G275" s="9"/>
      <c r="H275" s="9"/>
      <c r="I275" s="9"/>
    </row>
    <row r="276" spans="1:9" x14ac:dyDescent="0.15">
      <c r="A276" s="9"/>
      <c r="B276" s="9"/>
      <c r="C276" s="9"/>
      <c r="D276" s="9"/>
      <c r="E276" s="9"/>
      <c r="F276" s="9"/>
      <c r="G276" s="9"/>
      <c r="H276" s="9"/>
      <c r="I276" s="9"/>
    </row>
    <row r="277" spans="1:9" x14ac:dyDescent="0.15">
      <c r="A277" s="9"/>
      <c r="B277" s="9"/>
      <c r="C277" s="9"/>
      <c r="D277" s="9"/>
      <c r="E277" s="9"/>
      <c r="F277" s="9"/>
      <c r="G277" s="9"/>
      <c r="H277" s="9"/>
      <c r="I277" s="9"/>
    </row>
    <row r="278" spans="1:9" x14ac:dyDescent="0.15">
      <c r="A278" s="9"/>
      <c r="B278" s="9"/>
      <c r="C278" s="9"/>
      <c r="D278" s="9"/>
      <c r="E278" s="9"/>
      <c r="F278" s="9"/>
      <c r="G278" s="9"/>
      <c r="H278" s="9"/>
      <c r="I278" s="9"/>
    </row>
    <row r="279" spans="1:9" x14ac:dyDescent="0.15">
      <c r="A279" s="9"/>
      <c r="B279" s="9"/>
      <c r="C279" s="9"/>
      <c r="D279" s="9"/>
      <c r="E279" s="9"/>
      <c r="F279" s="9"/>
      <c r="G279" s="9"/>
      <c r="H279" s="9"/>
      <c r="I279" s="9"/>
    </row>
    <row r="280" spans="1:9" x14ac:dyDescent="0.15">
      <c r="A280" s="9"/>
      <c r="B280" s="9"/>
      <c r="C280" s="9"/>
      <c r="D280" s="9"/>
      <c r="E280" s="9"/>
      <c r="F280" s="9"/>
      <c r="G280" s="9"/>
      <c r="H280" s="9"/>
      <c r="I280" s="9"/>
    </row>
    <row r="281" spans="1:9" x14ac:dyDescent="0.15">
      <c r="A281" s="9"/>
      <c r="B281" s="9"/>
      <c r="C281" s="9"/>
      <c r="D281" s="9"/>
      <c r="E281" s="9"/>
      <c r="F281" s="9"/>
      <c r="G281" s="9"/>
      <c r="H281" s="9"/>
      <c r="I281" s="9"/>
    </row>
    <row r="282" spans="1:9" x14ac:dyDescent="0.15">
      <c r="A282" s="9"/>
      <c r="B282" s="9"/>
      <c r="C282" s="9"/>
      <c r="D282" s="9"/>
      <c r="E282" s="9"/>
      <c r="F282" s="9"/>
      <c r="G282" s="9"/>
      <c r="H282" s="9"/>
      <c r="I282" s="9"/>
    </row>
    <row r="283" spans="1:9" x14ac:dyDescent="0.15">
      <c r="B283" s="9"/>
      <c r="C283" s="9"/>
      <c r="D283" s="9"/>
      <c r="E283" s="9"/>
      <c r="F283" s="9"/>
      <c r="G283" s="9"/>
      <c r="H283" s="9"/>
      <c r="I283" s="9"/>
    </row>
    <row r="284" spans="1:9" x14ac:dyDescent="0.15">
      <c r="B284" s="9"/>
      <c r="C284" s="9"/>
      <c r="D284" s="9"/>
      <c r="E284" s="9"/>
      <c r="F284" s="9"/>
      <c r="G284" s="9"/>
      <c r="H284" s="9"/>
      <c r="I284" s="9"/>
    </row>
    <row r="285" spans="1:9" x14ac:dyDescent="0.15">
      <c r="B285" s="9"/>
      <c r="C285" s="9"/>
      <c r="D285" s="9"/>
      <c r="E285" s="9"/>
      <c r="F285" s="9"/>
      <c r="G285" s="9"/>
      <c r="H285" s="9"/>
      <c r="I285" s="9"/>
    </row>
    <row r="286" spans="1:9" x14ac:dyDescent="0.15">
      <c r="B286" s="9"/>
      <c r="C286" s="9"/>
      <c r="D286" s="9"/>
      <c r="E286" s="9"/>
      <c r="F286" s="9"/>
      <c r="G286" s="9"/>
      <c r="H286" s="9"/>
      <c r="I286" s="9"/>
    </row>
    <row r="287" spans="1:9" x14ac:dyDescent="0.15">
      <c r="B287" s="9"/>
      <c r="C287" s="9"/>
      <c r="D287" s="9"/>
      <c r="E287" s="9"/>
      <c r="F287" s="9"/>
      <c r="G287" s="9"/>
      <c r="H287" s="9"/>
      <c r="I287" s="9"/>
    </row>
    <row r="288" spans="1:9" x14ac:dyDescent="0.15">
      <c r="B288" s="9"/>
      <c r="C288" s="9"/>
      <c r="D288" s="9"/>
      <c r="E288" s="9"/>
      <c r="F288" s="9"/>
      <c r="G288" s="9"/>
      <c r="H288" s="9"/>
      <c r="I288" s="9"/>
    </row>
    <row r="289" spans="2:9" x14ac:dyDescent="0.15">
      <c r="B289" s="9"/>
      <c r="C289" s="9"/>
      <c r="D289" s="9"/>
      <c r="E289" s="9"/>
      <c r="F289" s="9"/>
      <c r="G289" s="9"/>
      <c r="H289" s="9"/>
      <c r="I289" s="9"/>
    </row>
    <row r="290" spans="2:9" x14ac:dyDescent="0.15">
      <c r="B290" s="9"/>
      <c r="C290" s="9"/>
      <c r="D290" s="9"/>
      <c r="E290" s="9"/>
      <c r="F290" s="9"/>
      <c r="G290" s="9"/>
      <c r="H290" s="9"/>
      <c r="I290" s="9"/>
    </row>
    <row r="291" spans="2:9" x14ac:dyDescent="0.15">
      <c r="B291" s="9"/>
      <c r="C291" s="9"/>
      <c r="D291" s="9"/>
      <c r="E291" s="9"/>
      <c r="F291" s="9"/>
      <c r="G291" s="9"/>
      <c r="H291" s="9"/>
      <c r="I291" s="9"/>
    </row>
    <row r="292" spans="2:9" x14ac:dyDescent="0.15">
      <c r="B292" s="9"/>
      <c r="C292" s="9"/>
      <c r="D292" s="9"/>
      <c r="E292" s="9"/>
      <c r="F292" s="9"/>
      <c r="G292" s="9"/>
      <c r="H292" s="9"/>
      <c r="I292" s="9"/>
    </row>
    <row r="293" spans="2:9" x14ac:dyDescent="0.15">
      <c r="B293" s="9"/>
      <c r="C293" s="9"/>
      <c r="D293" s="9"/>
      <c r="E293" s="9"/>
      <c r="F293" s="9"/>
      <c r="G293" s="9"/>
      <c r="H293" s="9"/>
      <c r="I293" s="9"/>
    </row>
    <row r="294" spans="2:9" x14ac:dyDescent="0.15">
      <c r="B294" s="9"/>
      <c r="C294" s="9"/>
      <c r="D294" s="9"/>
      <c r="E294" s="9"/>
      <c r="F294" s="9"/>
      <c r="G294" s="9"/>
      <c r="H294" s="9"/>
      <c r="I294" s="9"/>
    </row>
  </sheetData>
  <sheetProtection sheet="1" objects="1" scenarios="1"/>
  <mergeCells count="17">
    <mergeCell ref="K8:K10"/>
    <mergeCell ref="L8:L10"/>
    <mergeCell ref="M8:M10"/>
    <mergeCell ref="N8:N10"/>
    <mergeCell ref="B28:H30"/>
    <mergeCell ref="C8:C10"/>
    <mergeCell ref="D8:D10"/>
    <mergeCell ref="E8:G9"/>
    <mergeCell ref="H8:H10"/>
    <mergeCell ref="I8:I10"/>
    <mergeCell ref="J8:J10"/>
    <mergeCell ref="A6:N6"/>
    <mergeCell ref="A1:N1"/>
    <mergeCell ref="A2:N2"/>
    <mergeCell ref="A3:N3"/>
    <mergeCell ref="A4:N4"/>
    <mergeCell ref="A5:N5"/>
  </mergeCells>
  <printOptions horizontalCentered="1"/>
  <pageMargins left="0.2" right="0.23" top="0.66" bottom="0.24" header="0.17" footer="0.21"/>
  <pageSetup scale="7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8EF73-9BE3-47BB-823B-E2698EB14A1E}">
  <sheetPr>
    <pageSetUpPr fitToPage="1"/>
  </sheetPr>
  <dimension ref="A1:V294"/>
  <sheetViews>
    <sheetView workbookViewId="0">
      <selection activeCell="J8" sqref="J8:L10"/>
    </sheetView>
  </sheetViews>
  <sheetFormatPr baseColWidth="10" defaultColWidth="9.3984375" defaultRowHeight="12" x14ac:dyDescent="0.15"/>
  <cols>
    <col min="1" max="1" width="5" style="1" customWidth="1"/>
    <col min="2" max="2" width="23.3984375" style="1" customWidth="1"/>
    <col min="3" max="14" width="13.3984375" style="1" customWidth="1"/>
    <col min="15" max="28" width="14.19921875" style="1" customWidth="1"/>
    <col min="29" max="35" width="13.3984375" style="1" customWidth="1"/>
    <col min="36" max="16384" width="9.3984375" style="1"/>
  </cols>
  <sheetData>
    <row r="1" spans="1:22" x14ac:dyDescent="0.15">
      <c r="A1" s="110" t="s">
        <v>29</v>
      </c>
      <c r="B1" s="110"/>
      <c r="C1" s="110"/>
      <c r="D1" s="110"/>
      <c r="E1" s="110"/>
      <c r="F1" s="110"/>
      <c r="G1" s="110"/>
      <c r="H1" s="110"/>
      <c r="I1" s="110"/>
      <c r="J1" s="110"/>
      <c r="K1" s="110"/>
      <c r="L1" s="110"/>
      <c r="M1" s="110"/>
      <c r="N1" s="110"/>
    </row>
    <row r="2" spans="1:22" x14ac:dyDescent="0.15">
      <c r="A2" s="111" t="str">
        <f>'[16]Cover Page'!B12</f>
        <v>CHICAGO STATE UNIVERSITY</v>
      </c>
      <c r="B2" s="111"/>
      <c r="C2" s="111"/>
      <c r="D2" s="111"/>
      <c r="E2" s="111"/>
      <c r="F2" s="111"/>
      <c r="G2" s="111"/>
      <c r="H2" s="111"/>
      <c r="I2" s="111"/>
      <c r="J2" s="111"/>
      <c r="K2" s="111"/>
      <c r="L2" s="111"/>
      <c r="M2" s="111"/>
      <c r="N2" s="111"/>
    </row>
    <row r="3" spans="1:22" x14ac:dyDescent="0.15">
      <c r="A3" s="110" t="s">
        <v>30</v>
      </c>
      <c r="B3" s="110"/>
      <c r="C3" s="110"/>
      <c r="D3" s="110"/>
      <c r="E3" s="110"/>
      <c r="F3" s="110"/>
      <c r="G3" s="110"/>
      <c r="H3" s="110"/>
      <c r="I3" s="110"/>
      <c r="J3" s="110"/>
      <c r="K3" s="110"/>
      <c r="L3" s="110"/>
      <c r="M3" s="110"/>
      <c r="N3" s="110"/>
    </row>
    <row r="4" spans="1:22" x14ac:dyDescent="0.15">
      <c r="A4" s="111" t="s">
        <v>31</v>
      </c>
      <c r="B4" s="111"/>
      <c r="C4" s="111"/>
      <c r="D4" s="111"/>
      <c r="E4" s="111"/>
      <c r="F4" s="111"/>
      <c r="G4" s="111"/>
      <c r="H4" s="111"/>
      <c r="I4" s="111"/>
      <c r="J4" s="111"/>
      <c r="K4" s="111"/>
      <c r="L4" s="111"/>
      <c r="M4" s="111"/>
      <c r="N4" s="111"/>
    </row>
    <row r="5" spans="1:22" x14ac:dyDescent="0.15">
      <c r="A5" s="112" t="s">
        <v>117</v>
      </c>
      <c r="B5" s="111"/>
      <c r="C5" s="111"/>
      <c r="D5" s="111"/>
      <c r="E5" s="111"/>
      <c r="F5" s="111"/>
      <c r="G5" s="111"/>
      <c r="H5" s="111"/>
      <c r="I5" s="111"/>
      <c r="J5" s="111"/>
      <c r="K5" s="111"/>
      <c r="L5" s="111"/>
      <c r="M5" s="111"/>
      <c r="N5" s="111"/>
    </row>
    <row r="6" spans="1:22" x14ac:dyDescent="0.15">
      <c r="A6" s="109"/>
      <c r="B6" s="109"/>
      <c r="C6" s="109"/>
      <c r="D6" s="109"/>
      <c r="E6" s="109"/>
      <c r="F6" s="109"/>
      <c r="G6" s="109"/>
      <c r="H6" s="109"/>
      <c r="I6" s="109"/>
      <c r="J6" s="109"/>
      <c r="K6" s="109"/>
      <c r="L6" s="109"/>
      <c r="M6" s="109"/>
      <c r="N6" s="109"/>
    </row>
    <row r="7" spans="1:22" ht="16" thickBot="1" x14ac:dyDescent="0.35">
      <c r="A7" s="2" t="s">
        <v>32</v>
      </c>
      <c r="B7" s="2" t="s">
        <v>33</v>
      </c>
      <c r="C7" s="2" t="s">
        <v>34</v>
      </c>
      <c r="D7" s="2" t="s">
        <v>35</v>
      </c>
      <c r="E7" s="2" t="s">
        <v>36</v>
      </c>
      <c r="F7" s="2" t="s">
        <v>37</v>
      </c>
      <c r="G7" s="2" t="s">
        <v>38</v>
      </c>
      <c r="H7" s="2" t="s">
        <v>39</v>
      </c>
      <c r="I7" s="2" t="s">
        <v>40</v>
      </c>
      <c r="J7" s="2" t="s">
        <v>41</v>
      </c>
      <c r="K7" s="2" t="s">
        <v>42</v>
      </c>
      <c r="L7" s="2" t="s">
        <v>43</v>
      </c>
      <c r="M7" s="2" t="s">
        <v>44</v>
      </c>
      <c r="N7" s="2" t="s">
        <v>45</v>
      </c>
      <c r="Q7" s="3"/>
      <c r="R7" s="4"/>
      <c r="S7" s="4"/>
      <c r="T7" s="5"/>
    </row>
    <row r="8" spans="1:22" x14ac:dyDescent="0.15">
      <c r="B8" s="6"/>
      <c r="C8" s="113" t="s">
        <v>46</v>
      </c>
      <c r="D8" s="113" t="s">
        <v>2</v>
      </c>
      <c r="E8" s="116" t="s">
        <v>47</v>
      </c>
      <c r="F8" s="117"/>
      <c r="G8" s="118"/>
      <c r="H8" s="113" t="s">
        <v>3</v>
      </c>
      <c r="I8" s="113" t="s">
        <v>4</v>
      </c>
      <c r="J8" s="113" t="s">
        <v>48</v>
      </c>
      <c r="K8" s="113" t="s">
        <v>49</v>
      </c>
      <c r="L8" s="113" t="s">
        <v>50</v>
      </c>
      <c r="M8" s="113" t="s">
        <v>51</v>
      </c>
      <c r="N8" s="113" t="s">
        <v>52</v>
      </c>
      <c r="T8" s="7"/>
      <c r="V8" s="8"/>
    </row>
    <row r="9" spans="1:22" ht="13" thickBot="1" x14ac:dyDescent="0.2">
      <c r="A9" s="9"/>
      <c r="B9" s="6"/>
      <c r="C9" s="114"/>
      <c r="D9" s="114"/>
      <c r="E9" s="119"/>
      <c r="F9" s="120"/>
      <c r="G9" s="121"/>
      <c r="H9" s="114"/>
      <c r="I9" s="114"/>
      <c r="J9" s="114"/>
      <c r="K9" s="114"/>
      <c r="L9" s="114"/>
      <c r="M9" s="114"/>
      <c r="N9" s="114"/>
      <c r="V9" s="8"/>
    </row>
    <row r="10" spans="1:22" ht="13" thickBot="1" x14ac:dyDescent="0.2">
      <c r="A10" s="9"/>
      <c r="B10" s="10" t="s">
        <v>53</v>
      </c>
      <c r="C10" s="114"/>
      <c r="D10" s="114"/>
      <c r="E10" s="36" t="s">
        <v>54</v>
      </c>
      <c r="F10" s="36" t="s">
        <v>55</v>
      </c>
      <c r="G10" s="36" t="s">
        <v>56</v>
      </c>
      <c r="H10" s="114"/>
      <c r="I10" s="114"/>
      <c r="J10" s="114"/>
      <c r="K10" s="114"/>
      <c r="L10" s="114"/>
      <c r="M10" s="114"/>
      <c r="N10" s="114"/>
      <c r="V10" s="8"/>
    </row>
    <row r="11" spans="1:22" x14ac:dyDescent="0.15">
      <c r="A11" s="12" t="s">
        <v>57</v>
      </c>
      <c r="B11" s="13" t="s">
        <v>8</v>
      </c>
      <c r="C11" s="14">
        <v>35845.69999999999</v>
      </c>
      <c r="D11" s="15">
        <v>4014.5999999999981</v>
      </c>
      <c r="E11" s="37"/>
      <c r="F11" s="37">
        <v>119.79999999999998</v>
      </c>
      <c r="G11" s="37">
        <v>1943.0999999999997</v>
      </c>
      <c r="H11" s="15">
        <v>358.99999999999994</v>
      </c>
      <c r="I11" s="15"/>
      <c r="J11" s="15">
        <v>739.09999999999934</v>
      </c>
      <c r="K11" s="15">
        <v>204</v>
      </c>
      <c r="L11" s="15"/>
      <c r="M11" s="15">
        <v>3338.1</v>
      </c>
      <c r="N11" s="16">
        <v>46563.399999999987</v>
      </c>
      <c r="O11" s="7"/>
      <c r="P11" s="7"/>
      <c r="V11" s="8"/>
    </row>
    <row r="12" spans="1:22" x14ac:dyDescent="0.15">
      <c r="A12" s="17" t="s">
        <v>58</v>
      </c>
      <c r="B12" s="18" t="s">
        <v>17</v>
      </c>
      <c r="C12" s="19">
        <v>0</v>
      </c>
      <c r="D12" s="20">
        <v>599.90000000000009</v>
      </c>
      <c r="E12" s="38"/>
      <c r="F12" s="38">
        <v>2.2000000000000002</v>
      </c>
      <c r="G12" s="38">
        <v>32.399999999999991</v>
      </c>
      <c r="H12" s="20">
        <v>6.8000000000000007</v>
      </c>
      <c r="I12" s="20"/>
      <c r="J12" s="20">
        <v>10.3</v>
      </c>
      <c r="K12" s="20">
        <v>2.9</v>
      </c>
      <c r="L12" s="20"/>
      <c r="M12" s="20">
        <v>47.2</v>
      </c>
      <c r="N12" s="21">
        <v>701.7</v>
      </c>
      <c r="O12" s="7"/>
      <c r="P12" s="7"/>
      <c r="V12" s="8"/>
    </row>
    <row r="13" spans="1:22" x14ac:dyDescent="0.15">
      <c r="A13" s="17" t="s">
        <v>59</v>
      </c>
      <c r="B13" s="22" t="s">
        <v>9</v>
      </c>
      <c r="C13" s="19">
        <v>280.19999999999993</v>
      </c>
      <c r="D13" s="20">
        <v>13014.400000000003</v>
      </c>
      <c r="E13" s="38"/>
      <c r="F13" s="38">
        <v>1014.1</v>
      </c>
      <c r="G13" s="38">
        <v>1394.6000000000004</v>
      </c>
      <c r="H13" s="20">
        <v>75.800000000000011</v>
      </c>
      <c r="I13" s="20"/>
      <c r="J13" s="20">
        <v>925.99999999999989</v>
      </c>
      <c r="K13" s="20">
        <v>527.4</v>
      </c>
      <c r="L13" s="20"/>
      <c r="M13" s="20">
        <v>1714.5</v>
      </c>
      <c r="N13" s="21">
        <v>18947.000000000004</v>
      </c>
      <c r="O13" s="7"/>
      <c r="P13" s="7"/>
      <c r="V13" s="8"/>
    </row>
    <row r="14" spans="1:22" x14ac:dyDescent="0.15">
      <c r="A14" s="17" t="s">
        <v>60</v>
      </c>
      <c r="B14" s="22" t="s">
        <v>10</v>
      </c>
      <c r="C14" s="19">
        <v>0</v>
      </c>
      <c r="D14" s="20">
        <v>55.199999999999996</v>
      </c>
      <c r="E14" s="38"/>
      <c r="F14" s="38">
        <v>0.2</v>
      </c>
      <c r="G14" s="38">
        <v>148.60000000000002</v>
      </c>
      <c r="H14" s="20">
        <v>0.4</v>
      </c>
      <c r="I14" s="20"/>
      <c r="J14" s="20"/>
      <c r="K14" s="20"/>
      <c r="L14" s="20"/>
      <c r="M14" s="20">
        <v>285.2</v>
      </c>
      <c r="N14" s="21">
        <v>489.6</v>
      </c>
      <c r="O14" s="7"/>
      <c r="P14" s="7"/>
      <c r="V14" s="8"/>
    </row>
    <row r="15" spans="1:22" x14ac:dyDescent="0.15">
      <c r="A15" s="17" t="s">
        <v>61</v>
      </c>
      <c r="B15" s="22" t="s">
        <v>11</v>
      </c>
      <c r="C15" s="19">
        <v>24.8</v>
      </c>
      <c r="D15" s="20">
        <v>685.10000000000048</v>
      </c>
      <c r="E15" s="38"/>
      <c r="F15" s="38">
        <v>17</v>
      </c>
      <c r="G15" s="38">
        <v>361.6</v>
      </c>
      <c r="H15" s="20">
        <v>101.2</v>
      </c>
      <c r="I15" s="20"/>
      <c r="J15" s="20">
        <v>17.799999999999997</v>
      </c>
      <c r="K15" s="20">
        <v>7.6</v>
      </c>
      <c r="L15" s="20"/>
      <c r="M15" s="20">
        <v>612.50000000000023</v>
      </c>
      <c r="N15" s="21">
        <v>1827.6000000000006</v>
      </c>
      <c r="O15" s="7"/>
      <c r="P15" s="7"/>
      <c r="V15" s="8"/>
    </row>
    <row r="16" spans="1:22" x14ac:dyDescent="0.15">
      <c r="A16" s="17" t="s">
        <v>62</v>
      </c>
      <c r="B16" s="22" t="s">
        <v>12</v>
      </c>
      <c r="C16" s="19">
        <v>0</v>
      </c>
      <c r="D16" s="20">
        <v>218.3</v>
      </c>
      <c r="E16" s="38"/>
      <c r="F16" s="38"/>
      <c r="G16" s="38">
        <v>301.5</v>
      </c>
      <c r="H16" s="20">
        <v>34.199999999999996</v>
      </c>
      <c r="I16" s="20"/>
      <c r="J16" s="20"/>
      <c r="K16" s="20"/>
      <c r="L16" s="20"/>
      <c r="M16" s="20">
        <v>19.5</v>
      </c>
      <c r="N16" s="21">
        <v>573.5</v>
      </c>
      <c r="O16" s="7"/>
      <c r="P16" s="7"/>
      <c r="V16" s="8"/>
    </row>
    <row r="17" spans="1:22" x14ac:dyDescent="0.15">
      <c r="A17" s="17" t="s">
        <v>63</v>
      </c>
      <c r="B17" s="22" t="s">
        <v>64</v>
      </c>
      <c r="C17" s="19">
        <v>2902.2</v>
      </c>
      <c r="D17" s="20">
        <v>974.60000000000014</v>
      </c>
      <c r="E17" s="38"/>
      <c r="F17" s="38">
        <v>301.79999999999995</v>
      </c>
      <c r="G17" s="38">
        <v>6529.9000000000005</v>
      </c>
      <c r="H17" s="20">
        <v>658.69999999999993</v>
      </c>
      <c r="I17" s="20"/>
      <c r="J17" s="20">
        <v>156.4</v>
      </c>
      <c r="K17" s="20"/>
      <c r="L17" s="20"/>
      <c r="M17" s="20">
        <v>54.1</v>
      </c>
      <c r="N17" s="21">
        <v>11577.7</v>
      </c>
      <c r="O17" s="7"/>
      <c r="P17" s="7"/>
      <c r="V17" s="8"/>
    </row>
    <row r="18" spans="1:22" x14ac:dyDescent="0.15">
      <c r="A18" s="17" t="s">
        <v>65</v>
      </c>
      <c r="B18" s="22" t="s">
        <v>66</v>
      </c>
      <c r="C18" s="19">
        <v>0</v>
      </c>
      <c r="D18" s="20">
        <v>547.30000000000007</v>
      </c>
      <c r="E18" s="38"/>
      <c r="F18" s="38"/>
      <c r="G18" s="38">
        <v>16.600000000000001</v>
      </c>
      <c r="H18" s="20"/>
      <c r="I18" s="20"/>
      <c r="J18" s="20"/>
      <c r="K18" s="20">
        <v>2.4</v>
      </c>
      <c r="L18" s="20"/>
      <c r="M18" s="20">
        <v>44.6</v>
      </c>
      <c r="N18" s="21">
        <v>610.90000000000009</v>
      </c>
      <c r="O18" s="7"/>
      <c r="P18" s="7"/>
      <c r="V18" s="8"/>
    </row>
    <row r="19" spans="1:22" x14ac:dyDescent="0.15">
      <c r="A19" s="17" t="s">
        <v>67</v>
      </c>
      <c r="B19" s="22" t="s">
        <v>68</v>
      </c>
      <c r="C19" s="19">
        <v>0</v>
      </c>
      <c r="D19" s="20">
        <v>108.5</v>
      </c>
      <c r="E19" s="38"/>
      <c r="F19" s="38"/>
      <c r="G19" s="38"/>
      <c r="H19" s="20"/>
      <c r="I19" s="20"/>
      <c r="J19" s="20">
        <v>23.400000000000002</v>
      </c>
      <c r="K19" s="20"/>
      <c r="L19" s="20"/>
      <c r="M19" s="20"/>
      <c r="N19" s="21">
        <v>131.9</v>
      </c>
      <c r="O19" s="7"/>
      <c r="P19" s="7"/>
      <c r="V19" s="8"/>
    </row>
    <row r="20" spans="1:22" x14ac:dyDescent="0.15">
      <c r="A20" s="17" t="s">
        <v>69</v>
      </c>
      <c r="B20" s="22" t="s">
        <v>15</v>
      </c>
      <c r="C20" s="19">
        <v>0</v>
      </c>
      <c r="D20" s="20">
        <v>0</v>
      </c>
      <c r="E20" s="38"/>
      <c r="F20" s="38"/>
      <c r="G20" s="38"/>
      <c r="H20" s="20"/>
      <c r="I20" s="20"/>
      <c r="J20" s="20"/>
      <c r="K20" s="20"/>
      <c r="L20" s="20"/>
      <c r="M20" s="20"/>
      <c r="N20" s="21">
        <v>0</v>
      </c>
      <c r="O20" s="7"/>
      <c r="P20" s="7"/>
      <c r="V20" s="8"/>
    </row>
    <row r="21" spans="1:22" x14ac:dyDescent="0.15">
      <c r="A21" s="17" t="s">
        <v>70</v>
      </c>
      <c r="B21" s="22" t="s">
        <v>19</v>
      </c>
      <c r="C21" s="19">
        <v>0</v>
      </c>
      <c r="D21" s="20">
        <v>379.4</v>
      </c>
      <c r="E21" s="38"/>
      <c r="F21" s="38"/>
      <c r="G21" s="38"/>
      <c r="H21" s="20">
        <v>1672.8</v>
      </c>
      <c r="I21" s="20"/>
      <c r="J21" s="20"/>
      <c r="K21" s="20"/>
      <c r="L21" s="20"/>
      <c r="M21" s="20"/>
      <c r="N21" s="21">
        <v>2052.1999999999998</v>
      </c>
      <c r="O21" s="7"/>
      <c r="P21" s="7"/>
      <c r="V21" s="8"/>
    </row>
    <row r="22" spans="1:22" x14ac:dyDescent="0.15">
      <c r="A22" s="17" t="s">
        <v>71</v>
      </c>
      <c r="B22" s="22" t="s">
        <v>16</v>
      </c>
      <c r="C22" s="19">
        <v>0</v>
      </c>
      <c r="D22" s="20">
        <v>0</v>
      </c>
      <c r="E22" s="38"/>
      <c r="F22" s="38"/>
      <c r="G22" s="38"/>
      <c r="H22" s="20"/>
      <c r="I22" s="20"/>
      <c r="J22" s="20"/>
      <c r="K22" s="20"/>
      <c r="L22" s="20"/>
      <c r="M22" s="20"/>
      <c r="N22" s="21">
        <v>0</v>
      </c>
      <c r="O22" s="7"/>
      <c r="P22" s="7"/>
      <c r="V22" s="8"/>
    </row>
    <row r="23" spans="1:22" x14ac:dyDescent="0.15">
      <c r="A23" s="17" t="s">
        <v>72</v>
      </c>
      <c r="B23" s="22" t="s">
        <v>73</v>
      </c>
      <c r="C23" s="19">
        <v>0</v>
      </c>
      <c r="D23" s="20">
        <v>0</v>
      </c>
      <c r="E23" s="38"/>
      <c r="F23" s="38"/>
      <c r="G23" s="38"/>
      <c r="H23" s="20"/>
      <c r="I23" s="20"/>
      <c r="J23" s="20"/>
      <c r="K23" s="20"/>
      <c r="L23" s="20"/>
      <c r="M23" s="20"/>
      <c r="N23" s="21">
        <v>0</v>
      </c>
      <c r="O23" s="7"/>
      <c r="P23" s="7"/>
      <c r="V23" s="8"/>
    </row>
    <row r="24" spans="1:22" x14ac:dyDescent="0.15">
      <c r="A24" s="17" t="s">
        <v>74</v>
      </c>
      <c r="B24" s="22" t="s">
        <v>75</v>
      </c>
      <c r="C24" s="19">
        <v>1024</v>
      </c>
      <c r="D24" s="20">
        <v>1</v>
      </c>
      <c r="E24" s="38"/>
      <c r="F24" s="38"/>
      <c r="G24" s="38">
        <v>304.09999999999997</v>
      </c>
      <c r="H24" s="20">
        <v>108.49999999999999</v>
      </c>
      <c r="I24" s="20"/>
      <c r="J24" s="20"/>
      <c r="K24" s="20"/>
      <c r="L24" s="20"/>
      <c r="M24" s="20"/>
      <c r="N24" s="21">
        <v>1437.6</v>
      </c>
      <c r="O24" s="7"/>
      <c r="P24" s="7"/>
      <c r="V24" s="8"/>
    </row>
    <row r="25" spans="1:22" ht="13" thickBot="1" x14ac:dyDescent="0.2">
      <c r="A25" s="23" t="s">
        <v>76</v>
      </c>
      <c r="B25" s="24" t="s">
        <v>77</v>
      </c>
      <c r="C25" s="25">
        <v>0</v>
      </c>
      <c r="D25" s="26">
        <v>61.4</v>
      </c>
      <c r="E25" s="39"/>
      <c r="F25" s="39">
        <v>3.0999999999999996</v>
      </c>
      <c r="G25" s="39">
        <v>139.9</v>
      </c>
      <c r="H25" s="26">
        <v>38.200000000000003</v>
      </c>
      <c r="I25" s="26"/>
      <c r="J25" s="26">
        <v>1839.6</v>
      </c>
      <c r="K25" s="26"/>
      <c r="L25" s="26"/>
      <c r="M25" s="26">
        <v>1.2</v>
      </c>
      <c r="N25" s="27">
        <v>2083.3999999999996</v>
      </c>
      <c r="O25" s="7"/>
      <c r="P25" s="7"/>
      <c r="V25" s="8"/>
    </row>
    <row r="26" spans="1:22" ht="14" thickTop="1" thickBot="1" x14ac:dyDescent="0.2">
      <c r="A26" s="28" t="s">
        <v>78</v>
      </c>
      <c r="B26" s="29" t="s">
        <v>52</v>
      </c>
      <c r="C26" s="30">
        <v>40076.899999999987</v>
      </c>
      <c r="D26" s="31">
        <v>20659.700000000004</v>
      </c>
      <c r="E26" s="40">
        <v>0</v>
      </c>
      <c r="F26" s="40">
        <v>1458.1999999999998</v>
      </c>
      <c r="G26" s="40">
        <v>11172.300000000001</v>
      </c>
      <c r="H26" s="31">
        <v>3055.5999999999995</v>
      </c>
      <c r="I26" s="31">
        <v>0</v>
      </c>
      <c r="J26" s="31">
        <v>3712.5999999999995</v>
      </c>
      <c r="K26" s="31">
        <v>744.3</v>
      </c>
      <c r="L26" s="31">
        <v>0</v>
      </c>
      <c r="M26" s="31">
        <v>6116.9</v>
      </c>
      <c r="N26" s="32">
        <v>86996.499999999985</v>
      </c>
      <c r="O26" s="7"/>
      <c r="P26" s="7"/>
      <c r="V26" s="8"/>
    </row>
    <row r="27" spans="1:22" x14ac:dyDescent="0.15">
      <c r="A27" s="33"/>
      <c r="B27" s="9"/>
      <c r="C27" s="9"/>
      <c r="D27" s="9"/>
      <c r="E27" s="9"/>
      <c r="F27" s="9"/>
      <c r="G27" s="9"/>
      <c r="H27" s="9"/>
      <c r="I27" s="9"/>
    </row>
    <row r="28" spans="1:22" ht="13" customHeight="1" x14ac:dyDescent="0.15">
      <c r="A28" s="34"/>
      <c r="B28" s="115" t="s">
        <v>79</v>
      </c>
      <c r="C28" s="115"/>
      <c r="D28" s="115"/>
      <c r="E28" s="115"/>
      <c r="F28" s="115"/>
      <c r="G28" s="115"/>
      <c r="H28" s="115"/>
      <c r="I28" s="9"/>
    </row>
    <row r="29" spans="1:22" ht="13" customHeight="1" x14ac:dyDescent="0.15">
      <c r="A29" s="9"/>
      <c r="B29" s="115"/>
      <c r="C29" s="115"/>
      <c r="D29" s="115"/>
      <c r="E29" s="115"/>
      <c r="F29" s="115"/>
      <c r="G29" s="115"/>
      <c r="H29" s="115"/>
      <c r="I29" s="9"/>
    </row>
    <row r="30" spans="1:22" x14ac:dyDescent="0.15">
      <c r="A30" s="9"/>
      <c r="B30" s="115"/>
      <c r="C30" s="115"/>
      <c r="D30" s="115"/>
      <c r="E30" s="115"/>
      <c r="F30" s="115"/>
      <c r="G30" s="115"/>
      <c r="H30" s="115"/>
      <c r="I30" s="9"/>
    </row>
    <row r="31" spans="1:22" x14ac:dyDescent="0.15">
      <c r="A31" s="9"/>
      <c r="B31" s="35"/>
      <c r="C31" s="35"/>
      <c r="D31" s="35"/>
      <c r="E31" s="9"/>
      <c r="F31" s="9"/>
      <c r="G31" s="9"/>
      <c r="H31" s="9"/>
      <c r="I31" s="9"/>
    </row>
    <row r="32" spans="1:22" x14ac:dyDescent="0.15">
      <c r="A32" s="9"/>
      <c r="B32" s="9" t="s">
        <v>80</v>
      </c>
      <c r="C32" s="35"/>
      <c r="D32" s="35"/>
      <c r="E32" s="9"/>
      <c r="F32" s="9"/>
      <c r="G32" s="9"/>
      <c r="H32" s="9"/>
      <c r="I32" s="9"/>
    </row>
    <row r="33" spans="1:9" x14ac:dyDescent="0.15">
      <c r="A33" s="9"/>
      <c r="B33" s="35"/>
      <c r="C33" s="35"/>
      <c r="D33" s="35"/>
      <c r="E33" s="9"/>
      <c r="F33" s="9"/>
      <c r="G33" s="9"/>
      <c r="H33" s="9"/>
      <c r="I33" s="9"/>
    </row>
    <row r="34" spans="1:9" x14ac:dyDescent="0.15">
      <c r="A34" s="9"/>
      <c r="B34" s="35"/>
      <c r="C34" s="35"/>
      <c r="D34" s="35"/>
      <c r="E34" s="9"/>
      <c r="F34" s="9"/>
      <c r="G34" s="9"/>
      <c r="H34" s="9"/>
      <c r="I34" s="9"/>
    </row>
    <row r="35" spans="1:9" x14ac:dyDescent="0.15">
      <c r="A35" s="9"/>
      <c r="B35" s="35"/>
      <c r="C35" s="35"/>
      <c r="D35" s="35"/>
      <c r="E35" s="9"/>
      <c r="F35" s="9"/>
      <c r="G35" s="9"/>
      <c r="H35" s="9"/>
      <c r="I35" s="9"/>
    </row>
    <row r="36" spans="1:9" x14ac:dyDescent="0.15">
      <c r="A36" s="9"/>
      <c r="B36" s="35"/>
      <c r="C36" s="35"/>
      <c r="D36" s="35"/>
      <c r="E36" s="9"/>
      <c r="F36" s="9"/>
      <c r="G36" s="9"/>
      <c r="H36" s="9"/>
      <c r="I36" s="9"/>
    </row>
    <row r="37" spans="1:9" x14ac:dyDescent="0.15">
      <c r="A37" s="9"/>
      <c r="B37" s="35"/>
      <c r="C37" s="35"/>
      <c r="D37" s="35"/>
      <c r="E37" s="9"/>
      <c r="F37" s="9"/>
      <c r="G37" s="9"/>
      <c r="H37" s="9"/>
      <c r="I37" s="9"/>
    </row>
    <row r="38" spans="1:9" x14ac:dyDescent="0.15">
      <c r="A38" s="9"/>
      <c r="B38" s="35"/>
      <c r="C38" s="35"/>
      <c r="D38" s="35"/>
      <c r="E38" s="9"/>
      <c r="F38" s="9"/>
      <c r="G38" s="9"/>
      <c r="H38" s="9"/>
      <c r="I38" s="9"/>
    </row>
    <row r="39" spans="1:9" x14ac:dyDescent="0.15">
      <c r="A39" s="9"/>
      <c r="B39" s="9"/>
      <c r="C39" s="9"/>
      <c r="D39" s="9"/>
      <c r="E39" s="9"/>
      <c r="F39" s="9"/>
      <c r="G39" s="9"/>
      <c r="H39" s="9"/>
      <c r="I39" s="9"/>
    </row>
    <row r="40" spans="1:9" x14ac:dyDescent="0.15">
      <c r="A40" s="9"/>
      <c r="B40" s="9"/>
      <c r="C40" s="9"/>
      <c r="D40" s="9"/>
      <c r="E40" s="9"/>
      <c r="F40" s="9"/>
      <c r="G40" s="9"/>
      <c r="H40" s="9"/>
      <c r="I40" s="9"/>
    </row>
    <row r="41" spans="1:9" x14ac:dyDescent="0.15">
      <c r="A41" s="9"/>
      <c r="B41" s="9"/>
      <c r="C41" s="9"/>
      <c r="D41" s="9"/>
      <c r="E41" s="9"/>
      <c r="F41" s="9"/>
      <c r="G41" s="9"/>
      <c r="H41" s="9"/>
      <c r="I41" s="9"/>
    </row>
    <row r="42" spans="1:9" x14ac:dyDescent="0.15">
      <c r="A42" s="9"/>
      <c r="B42" s="9"/>
      <c r="C42" s="9"/>
      <c r="D42" s="9"/>
      <c r="E42" s="9"/>
      <c r="F42" s="9"/>
      <c r="G42" s="9"/>
      <c r="H42" s="9"/>
      <c r="I42" s="9"/>
    </row>
    <row r="43" spans="1:9" x14ac:dyDescent="0.15">
      <c r="A43" s="9"/>
      <c r="B43" s="9"/>
      <c r="C43" s="9"/>
      <c r="D43" s="9"/>
      <c r="E43" s="9"/>
      <c r="F43" s="9"/>
      <c r="G43" s="9"/>
      <c r="H43" s="9"/>
      <c r="I43" s="9"/>
    </row>
    <row r="44" spans="1:9" x14ac:dyDescent="0.15">
      <c r="A44" s="9"/>
      <c r="B44" s="9"/>
      <c r="C44" s="9"/>
      <c r="D44" s="9"/>
      <c r="E44" s="9"/>
      <c r="F44" s="9"/>
      <c r="G44" s="9"/>
      <c r="H44" s="9"/>
      <c r="I44" s="9"/>
    </row>
    <row r="45" spans="1:9" x14ac:dyDescent="0.15">
      <c r="A45" s="9"/>
      <c r="B45" s="9"/>
      <c r="C45" s="9"/>
      <c r="D45" s="9"/>
      <c r="E45" s="9"/>
      <c r="F45" s="9"/>
      <c r="G45" s="9"/>
      <c r="H45" s="9"/>
      <c r="I45" s="9"/>
    </row>
    <row r="46" spans="1:9" x14ac:dyDescent="0.15">
      <c r="A46" s="9"/>
      <c r="B46" s="9"/>
      <c r="C46" s="9"/>
      <c r="D46" s="9"/>
      <c r="E46" s="9"/>
      <c r="F46" s="9"/>
      <c r="G46" s="9"/>
      <c r="H46" s="9"/>
      <c r="I46" s="9"/>
    </row>
    <row r="47" spans="1:9" x14ac:dyDescent="0.15">
      <c r="A47" s="9"/>
      <c r="B47" s="9"/>
      <c r="C47" s="9"/>
      <c r="D47" s="9"/>
      <c r="E47" s="9"/>
      <c r="F47" s="9"/>
      <c r="G47" s="9"/>
      <c r="H47" s="9"/>
      <c r="I47" s="9"/>
    </row>
    <row r="48" spans="1:9" x14ac:dyDescent="0.15">
      <c r="A48" s="9"/>
      <c r="B48" s="9"/>
      <c r="C48" s="9"/>
      <c r="D48" s="9"/>
      <c r="E48" s="9"/>
      <c r="F48" s="9"/>
      <c r="G48" s="9"/>
      <c r="H48" s="9"/>
      <c r="I48" s="9"/>
    </row>
    <row r="49" spans="1:9" x14ac:dyDescent="0.15">
      <c r="A49" s="9"/>
      <c r="B49" s="9"/>
      <c r="C49" s="9"/>
      <c r="D49" s="9"/>
      <c r="E49" s="9"/>
      <c r="F49" s="9"/>
      <c r="G49" s="9"/>
      <c r="H49" s="9"/>
      <c r="I49" s="9"/>
    </row>
    <row r="50" spans="1:9" x14ac:dyDescent="0.15">
      <c r="A50" s="9"/>
      <c r="B50" s="9"/>
      <c r="C50" s="9"/>
      <c r="D50" s="9"/>
      <c r="E50" s="9"/>
      <c r="F50" s="9"/>
      <c r="G50" s="9"/>
      <c r="H50" s="9"/>
      <c r="I50" s="9"/>
    </row>
    <row r="51" spans="1:9" x14ac:dyDescent="0.15">
      <c r="A51" s="9"/>
      <c r="B51" s="9"/>
      <c r="C51" s="9"/>
      <c r="D51" s="9"/>
      <c r="E51" s="9"/>
      <c r="F51" s="9"/>
      <c r="G51" s="9"/>
      <c r="H51" s="9"/>
      <c r="I51" s="9"/>
    </row>
    <row r="52" spans="1:9" x14ac:dyDescent="0.15">
      <c r="A52" s="9"/>
      <c r="B52" s="9"/>
      <c r="C52" s="9"/>
      <c r="D52" s="9"/>
      <c r="E52" s="9"/>
      <c r="F52" s="9"/>
      <c r="G52" s="9"/>
      <c r="H52" s="9"/>
      <c r="I52" s="9"/>
    </row>
    <row r="53" spans="1:9" x14ac:dyDescent="0.15">
      <c r="A53" s="9"/>
      <c r="B53" s="9"/>
      <c r="C53" s="9"/>
      <c r="D53" s="9"/>
      <c r="E53" s="9"/>
      <c r="F53" s="9"/>
      <c r="G53" s="9"/>
      <c r="H53" s="9"/>
      <c r="I53" s="9"/>
    </row>
    <row r="54" spans="1:9" x14ac:dyDescent="0.15">
      <c r="A54" s="9"/>
      <c r="B54" s="9"/>
      <c r="C54" s="9"/>
      <c r="D54" s="9"/>
      <c r="E54" s="9"/>
      <c r="F54" s="9"/>
      <c r="G54" s="9"/>
      <c r="H54" s="9"/>
      <c r="I54" s="9"/>
    </row>
    <row r="55" spans="1:9" x14ac:dyDescent="0.15">
      <c r="A55" s="9"/>
      <c r="B55" s="9"/>
      <c r="C55" s="9"/>
      <c r="D55" s="9"/>
      <c r="E55" s="9"/>
      <c r="F55" s="9"/>
      <c r="G55" s="9"/>
      <c r="H55" s="9"/>
      <c r="I55" s="9"/>
    </row>
    <row r="56" spans="1:9" x14ac:dyDescent="0.15">
      <c r="A56" s="9"/>
      <c r="B56" s="9"/>
      <c r="C56" s="9"/>
      <c r="D56" s="9"/>
      <c r="E56" s="9"/>
      <c r="F56" s="9"/>
      <c r="G56" s="9"/>
      <c r="H56" s="9"/>
      <c r="I56" s="9"/>
    </row>
    <row r="57" spans="1:9" x14ac:dyDescent="0.15">
      <c r="A57" s="9"/>
      <c r="B57" s="9"/>
      <c r="C57" s="9"/>
      <c r="D57" s="9"/>
      <c r="E57" s="9"/>
      <c r="F57" s="9"/>
      <c r="G57" s="9"/>
      <c r="H57" s="9"/>
      <c r="I57" s="9"/>
    </row>
    <row r="58" spans="1:9" x14ac:dyDescent="0.15">
      <c r="A58" s="9"/>
      <c r="B58" s="9"/>
      <c r="C58" s="9"/>
      <c r="D58" s="9"/>
      <c r="E58" s="9"/>
      <c r="F58" s="9"/>
      <c r="G58" s="9"/>
      <c r="H58" s="9"/>
      <c r="I58" s="9"/>
    </row>
    <row r="59" spans="1:9" x14ac:dyDescent="0.15">
      <c r="A59" s="9"/>
      <c r="B59" s="9"/>
      <c r="C59" s="9"/>
      <c r="D59" s="9"/>
      <c r="E59" s="9"/>
      <c r="F59" s="9"/>
      <c r="G59" s="9"/>
      <c r="H59" s="9"/>
      <c r="I59" s="9"/>
    </row>
    <row r="60" spans="1:9" x14ac:dyDescent="0.15">
      <c r="A60" s="9"/>
      <c r="B60" s="9"/>
      <c r="C60" s="9"/>
      <c r="D60" s="9"/>
      <c r="E60" s="9"/>
      <c r="F60" s="9"/>
      <c r="G60" s="9"/>
      <c r="H60" s="9"/>
      <c r="I60" s="9"/>
    </row>
    <row r="61" spans="1:9" x14ac:dyDescent="0.15">
      <c r="A61" s="9"/>
      <c r="B61" s="9"/>
      <c r="C61" s="9"/>
      <c r="D61" s="9"/>
      <c r="E61" s="9"/>
      <c r="F61" s="9"/>
      <c r="G61" s="9"/>
      <c r="H61" s="9"/>
      <c r="I61" s="9"/>
    </row>
    <row r="62" spans="1:9" x14ac:dyDescent="0.15">
      <c r="A62" s="9"/>
      <c r="B62" s="9"/>
      <c r="C62" s="9"/>
      <c r="D62" s="9"/>
      <c r="E62" s="9"/>
      <c r="F62" s="9"/>
      <c r="G62" s="9"/>
      <c r="H62" s="9"/>
      <c r="I62" s="9"/>
    </row>
    <row r="63" spans="1:9" x14ac:dyDescent="0.15">
      <c r="A63" s="9"/>
      <c r="B63" s="9"/>
      <c r="C63" s="9"/>
      <c r="D63" s="9"/>
      <c r="E63" s="9"/>
      <c r="F63" s="9"/>
      <c r="G63" s="9"/>
      <c r="H63" s="9"/>
      <c r="I63" s="9"/>
    </row>
    <row r="64" spans="1:9" x14ac:dyDescent="0.15">
      <c r="A64" s="9"/>
      <c r="B64" s="9"/>
      <c r="C64" s="9"/>
      <c r="D64" s="9"/>
      <c r="E64" s="9"/>
      <c r="F64" s="9"/>
      <c r="G64" s="9"/>
      <c r="H64" s="9"/>
      <c r="I64" s="9"/>
    </row>
    <row r="65" spans="1:9" x14ac:dyDescent="0.15">
      <c r="A65" s="9"/>
      <c r="B65" s="9"/>
      <c r="C65" s="9"/>
      <c r="D65" s="9"/>
      <c r="E65" s="9"/>
      <c r="F65" s="9"/>
      <c r="G65" s="9"/>
      <c r="H65" s="9"/>
      <c r="I65" s="9"/>
    </row>
    <row r="66" spans="1:9" x14ac:dyDescent="0.15">
      <c r="A66" s="9"/>
      <c r="B66" s="9"/>
      <c r="C66" s="9"/>
      <c r="D66" s="9"/>
      <c r="E66" s="9"/>
      <c r="F66" s="9"/>
      <c r="G66" s="9"/>
      <c r="H66" s="9"/>
      <c r="I66" s="9"/>
    </row>
    <row r="67" spans="1:9" x14ac:dyDescent="0.15">
      <c r="A67" s="9"/>
      <c r="B67" s="9"/>
      <c r="C67" s="9"/>
      <c r="D67" s="9"/>
      <c r="E67" s="9"/>
      <c r="F67" s="9"/>
      <c r="G67" s="9"/>
      <c r="H67" s="9"/>
      <c r="I67" s="9"/>
    </row>
    <row r="68" spans="1:9" x14ac:dyDescent="0.15">
      <c r="A68" s="9"/>
      <c r="B68" s="9"/>
      <c r="C68" s="9"/>
      <c r="D68" s="9"/>
      <c r="E68" s="9"/>
      <c r="F68" s="9"/>
      <c r="G68" s="9"/>
      <c r="H68" s="9"/>
      <c r="I68" s="9"/>
    </row>
    <row r="69" spans="1:9" x14ac:dyDescent="0.15">
      <c r="A69" s="9"/>
      <c r="B69" s="9"/>
      <c r="C69" s="9"/>
      <c r="D69" s="9"/>
      <c r="E69" s="9"/>
      <c r="F69" s="9"/>
      <c r="G69" s="9"/>
      <c r="H69" s="9"/>
      <c r="I69" s="9"/>
    </row>
    <row r="70" spans="1:9" x14ac:dyDescent="0.15">
      <c r="A70" s="9"/>
      <c r="B70" s="9"/>
      <c r="C70" s="9"/>
      <c r="D70" s="9"/>
      <c r="E70" s="9"/>
      <c r="F70" s="9"/>
      <c r="G70" s="9"/>
      <c r="H70" s="9"/>
      <c r="I70" s="9"/>
    </row>
    <row r="71" spans="1:9" x14ac:dyDescent="0.15">
      <c r="A71" s="9"/>
      <c r="B71" s="9"/>
      <c r="C71" s="9"/>
      <c r="D71" s="9"/>
      <c r="E71" s="9"/>
      <c r="F71" s="9"/>
      <c r="G71" s="9"/>
      <c r="H71" s="9"/>
      <c r="I71" s="9"/>
    </row>
    <row r="72" spans="1:9" x14ac:dyDescent="0.15">
      <c r="A72" s="9"/>
      <c r="B72" s="9"/>
      <c r="C72" s="9"/>
      <c r="D72" s="9"/>
      <c r="E72" s="9"/>
      <c r="F72" s="9"/>
      <c r="G72" s="9"/>
      <c r="H72" s="9"/>
      <c r="I72" s="9"/>
    </row>
    <row r="73" spans="1:9" x14ac:dyDescent="0.15">
      <c r="A73" s="9"/>
      <c r="B73" s="9"/>
      <c r="C73" s="9"/>
      <c r="D73" s="9"/>
      <c r="E73" s="9"/>
      <c r="F73" s="9"/>
      <c r="G73" s="9"/>
      <c r="H73" s="9"/>
      <c r="I73" s="9"/>
    </row>
    <row r="74" spans="1:9" x14ac:dyDescent="0.15">
      <c r="A74" s="9"/>
      <c r="B74" s="9"/>
      <c r="C74" s="9"/>
      <c r="D74" s="9"/>
      <c r="E74" s="9"/>
      <c r="F74" s="9"/>
      <c r="G74" s="9"/>
      <c r="H74" s="9"/>
      <c r="I74" s="9"/>
    </row>
    <row r="75" spans="1:9" x14ac:dyDescent="0.15">
      <c r="A75" s="9"/>
      <c r="B75" s="9"/>
      <c r="C75" s="9"/>
      <c r="D75" s="9"/>
      <c r="E75" s="9"/>
      <c r="F75" s="9"/>
      <c r="G75" s="9"/>
      <c r="H75" s="9"/>
      <c r="I75" s="9"/>
    </row>
    <row r="76" spans="1:9" x14ac:dyDescent="0.15">
      <c r="A76" s="9"/>
      <c r="B76" s="9"/>
      <c r="C76" s="9"/>
      <c r="D76" s="9"/>
      <c r="E76" s="9"/>
      <c r="F76" s="9"/>
      <c r="G76" s="9"/>
      <c r="H76" s="9"/>
      <c r="I76" s="9"/>
    </row>
    <row r="77" spans="1:9" x14ac:dyDescent="0.15">
      <c r="A77" s="9"/>
      <c r="B77" s="9"/>
      <c r="C77" s="9"/>
      <c r="D77" s="9"/>
      <c r="E77" s="9"/>
      <c r="F77" s="9"/>
      <c r="G77" s="9"/>
      <c r="H77" s="9"/>
      <c r="I77" s="9"/>
    </row>
    <row r="78" spans="1:9" x14ac:dyDescent="0.15">
      <c r="A78" s="9"/>
      <c r="B78" s="9"/>
      <c r="C78" s="9"/>
      <c r="D78" s="9"/>
      <c r="E78" s="9"/>
      <c r="F78" s="9"/>
      <c r="G78" s="9"/>
      <c r="H78" s="9"/>
      <c r="I78" s="9"/>
    </row>
    <row r="79" spans="1:9" x14ac:dyDescent="0.15">
      <c r="A79" s="9"/>
      <c r="B79" s="9"/>
      <c r="C79" s="9"/>
      <c r="D79" s="9"/>
      <c r="E79" s="9"/>
      <c r="F79" s="9"/>
      <c r="G79" s="9"/>
      <c r="H79" s="9"/>
      <c r="I79" s="9"/>
    </row>
    <row r="80" spans="1:9" x14ac:dyDescent="0.15">
      <c r="A80" s="9"/>
      <c r="B80" s="9"/>
      <c r="C80" s="9"/>
      <c r="D80" s="9"/>
      <c r="E80" s="9"/>
      <c r="F80" s="9"/>
      <c r="G80" s="9"/>
      <c r="H80" s="9"/>
      <c r="I80" s="9"/>
    </row>
    <row r="81" spans="1:9" x14ac:dyDescent="0.15">
      <c r="A81" s="9"/>
      <c r="B81" s="9"/>
      <c r="C81" s="9"/>
      <c r="D81" s="9"/>
      <c r="E81" s="9"/>
      <c r="F81" s="9"/>
      <c r="G81" s="9"/>
      <c r="H81" s="9"/>
      <c r="I81" s="9"/>
    </row>
    <row r="82" spans="1:9" x14ac:dyDescent="0.15">
      <c r="A82" s="9"/>
      <c r="B82" s="9"/>
      <c r="C82" s="9"/>
      <c r="D82" s="9"/>
      <c r="E82" s="9"/>
      <c r="F82" s="9"/>
      <c r="G82" s="9"/>
      <c r="H82" s="9"/>
      <c r="I82" s="9"/>
    </row>
    <row r="83" spans="1:9" x14ac:dyDescent="0.15">
      <c r="A83" s="9"/>
      <c r="B83" s="9"/>
      <c r="C83" s="9"/>
      <c r="D83" s="9"/>
      <c r="E83" s="9"/>
      <c r="F83" s="9"/>
      <c r="G83" s="9"/>
      <c r="H83" s="9"/>
      <c r="I83" s="9"/>
    </row>
    <row r="84" spans="1:9" x14ac:dyDescent="0.15">
      <c r="A84" s="9"/>
      <c r="B84" s="9"/>
      <c r="C84" s="9"/>
      <c r="D84" s="9"/>
      <c r="E84" s="9"/>
      <c r="F84" s="9"/>
      <c r="G84" s="9"/>
      <c r="H84" s="9"/>
      <c r="I84" s="9"/>
    </row>
    <row r="85" spans="1:9" x14ac:dyDescent="0.15">
      <c r="A85" s="9"/>
      <c r="B85" s="9"/>
      <c r="C85" s="9"/>
      <c r="D85" s="9"/>
      <c r="E85" s="9"/>
      <c r="F85" s="9"/>
      <c r="G85" s="9"/>
      <c r="H85" s="9"/>
      <c r="I85" s="9"/>
    </row>
    <row r="86" spans="1:9" x14ac:dyDescent="0.15">
      <c r="A86" s="9"/>
      <c r="B86" s="9"/>
      <c r="C86" s="9"/>
      <c r="D86" s="9"/>
      <c r="E86" s="9"/>
      <c r="F86" s="9"/>
      <c r="G86" s="9"/>
      <c r="H86" s="9"/>
      <c r="I86" s="9"/>
    </row>
    <row r="87" spans="1:9" x14ac:dyDescent="0.15">
      <c r="A87" s="9"/>
      <c r="B87" s="9"/>
      <c r="C87" s="9"/>
      <c r="D87" s="9"/>
      <c r="E87" s="9"/>
      <c r="F87" s="9"/>
      <c r="G87" s="9"/>
      <c r="H87" s="9"/>
      <c r="I87" s="9"/>
    </row>
    <row r="88" spans="1:9" x14ac:dyDescent="0.15">
      <c r="A88" s="9"/>
      <c r="B88" s="9"/>
      <c r="C88" s="9"/>
      <c r="D88" s="9"/>
      <c r="E88" s="9"/>
      <c r="F88" s="9"/>
      <c r="G88" s="9"/>
      <c r="H88" s="9"/>
      <c r="I88" s="9"/>
    </row>
    <row r="89" spans="1:9" x14ac:dyDescent="0.15">
      <c r="A89" s="9"/>
      <c r="B89" s="9"/>
      <c r="C89" s="9"/>
      <c r="D89" s="9"/>
      <c r="E89" s="9"/>
      <c r="F89" s="9"/>
      <c r="G89" s="9"/>
      <c r="H89" s="9"/>
      <c r="I89" s="9"/>
    </row>
    <row r="90" spans="1:9" x14ac:dyDescent="0.15">
      <c r="A90" s="9"/>
      <c r="B90" s="9"/>
      <c r="C90" s="9"/>
      <c r="D90" s="9"/>
      <c r="E90" s="9"/>
      <c r="F90" s="9"/>
      <c r="G90" s="9"/>
      <c r="H90" s="9"/>
      <c r="I90" s="9"/>
    </row>
    <row r="91" spans="1:9" x14ac:dyDescent="0.15">
      <c r="A91" s="9"/>
      <c r="B91" s="9"/>
      <c r="C91" s="9"/>
      <c r="D91" s="9"/>
      <c r="E91" s="9"/>
      <c r="F91" s="9"/>
      <c r="G91" s="9"/>
      <c r="H91" s="9"/>
      <c r="I91" s="9"/>
    </row>
    <row r="92" spans="1:9" x14ac:dyDescent="0.15">
      <c r="A92" s="9"/>
      <c r="B92" s="9"/>
      <c r="C92" s="9"/>
      <c r="D92" s="9"/>
      <c r="E92" s="9"/>
      <c r="F92" s="9"/>
      <c r="G92" s="9"/>
      <c r="H92" s="9"/>
      <c r="I92" s="9"/>
    </row>
    <row r="93" spans="1:9" x14ac:dyDescent="0.15">
      <c r="A93" s="9"/>
      <c r="B93" s="9"/>
      <c r="C93" s="9"/>
      <c r="D93" s="9"/>
      <c r="E93" s="9"/>
      <c r="F93" s="9"/>
      <c r="G93" s="9"/>
      <c r="H93" s="9"/>
      <c r="I93" s="9"/>
    </row>
    <row r="94" spans="1:9" x14ac:dyDescent="0.15">
      <c r="A94" s="9"/>
      <c r="B94" s="9"/>
      <c r="C94" s="9"/>
      <c r="D94" s="9"/>
      <c r="E94" s="9"/>
      <c r="F94" s="9"/>
      <c r="G94" s="9"/>
      <c r="H94" s="9"/>
      <c r="I94" s="9"/>
    </row>
    <row r="95" spans="1:9" x14ac:dyDescent="0.15">
      <c r="A95" s="9"/>
      <c r="B95" s="9"/>
      <c r="C95" s="9"/>
      <c r="D95" s="9"/>
      <c r="E95" s="9"/>
      <c r="F95" s="9"/>
      <c r="G95" s="9"/>
      <c r="H95" s="9"/>
      <c r="I95" s="9"/>
    </row>
    <row r="96" spans="1:9" x14ac:dyDescent="0.15">
      <c r="A96" s="9"/>
      <c r="B96" s="9"/>
      <c r="C96" s="9"/>
      <c r="D96" s="9"/>
      <c r="E96" s="9"/>
      <c r="F96" s="9"/>
      <c r="G96" s="9"/>
      <c r="H96" s="9"/>
      <c r="I96" s="9"/>
    </row>
    <row r="97" spans="1:9" x14ac:dyDescent="0.15">
      <c r="A97" s="9"/>
      <c r="B97" s="9"/>
      <c r="C97" s="9"/>
      <c r="D97" s="9"/>
      <c r="E97" s="9"/>
      <c r="F97" s="9"/>
      <c r="G97" s="9"/>
      <c r="H97" s="9"/>
      <c r="I97" s="9"/>
    </row>
    <row r="98" spans="1:9" x14ac:dyDescent="0.15">
      <c r="A98" s="9"/>
      <c r="B98" s="9"/>
      <c r="C98" s="9"/>
      <c r="D98" s="9"/>
      <c r="E98" s="9"/>
      <c r="F98" s="9"/>
      <c r="G98" s="9"/>
      <c r="H98" s="9"/>
      <c r="I98" s="9"/>
    </row>
    <row r="99" spans="1:9" x14ac:dyDescent="0.15">
      <c r="A99" s="9"/>
      <c r="B99" s="9"/>
      <c r="C99" s="9"/>
      <c r="D99" s="9"/>
      <c r="E99" s="9"/>
      <c r="F99" s="9"/>
      <c r="G99" s="9"/>
      <c r="H99" s="9"/>
      <c r="I99" s="9"/>
    </row>
    <row r="100" spans="1:9" x14ac:dyDescent="0.15">
      <c r="A100" s="9"/>
      <c r="B100" s="9"/>
      <c r="C100" s="9"/>
      <c r="D100" s="9"/>
      <c r="E100" s="9"/>
      <c r="F100" s="9"/>
      <c r="G100" s="9"/>
      <c r="H100" s="9"/>
      <c r="I100" s="9"/>
    </row>
    <row r="101" spans="1:9" x14ac:dyDescent="0.15">
      <c r="A101" s="9"/>
      <c r="B101" s="9"/>
      <c r="C101" s="9"/>
      <c r="D101" s="9"/>
      <c r="E101" s="9"/>
      <c r="F101" s="9"/>
      <c r="G101" s="9"/>
      <c r="H101" s="9"/>
      <c r="I101" s="9"/>
    </row>
    <row r="102" spans="1:9" x14ac:dyDescent="0.15">
      <c r="A102" s="9"/>
      <c r="B102" s="9"/>
      <c r="C102" s="9"/>
      <c r="D102" s="9"/>
      <c r="E102" s="9"/>
      <c r="F102" s="9"/>
      <c r="G102" s="9"/>
      <c r="H102" s="9"/>
      <c r="I102" s="9"/>
    </row>
    <row r="103" spans="1:9" x14ac:dyDescent="0.15">
      <c r="A103" s="9"/>
      <c r="B103" s="9"/>
      <c r="C103" s="9"/>
      <c r="D103" s="9"/>
      <c r="E103" s="9"/>
      <c r="F103" s="9"/>
      <c r="G103" s="9"/>
      <c r="H103" s="9"/>
      <c r="I103" s="9"/>
    </row>
    <row r="104" spans="1:9" x14ac:dyDescent="0.15">
      <c r="A104" s="9"/>
      <c r="B104" s="9"/>
      <c r="C104" s="9"/>
      <c r="D104" s="9"/>
      <c r="E104" s="9"/>
      <c r="F104" s="9"/>
      <c r="G104" s="9"/>
      <c r="H104" s="9"/>
      <c r="I104" s="9"/>
    </row>
    <row r="105" spans="1:9" x14ac:dyDescent="0.15">
      <c r="A105" s="9"/>
      <c r="B105" s="9"/>
      <c r="C105" s="9"/>
      <c r="D105" s="9"/>
      <c r="E105" s="9"/>
      <c r="F105" s="9"/>
      <c r="G105" s="9"/>
      <c r="H105" s="9"/>
      <c r="I105" s="9"/>
    </row>
    <row r="106" spans="1:9" x14ac:dyDescent="0.15">
      <c r="A106" s="9"/>
      <c r="B106" s="9"/>
      <c r="C106" s="9"/>
      <c r="D106" s="9"/>
      <c r="E106" s="9"/>
      <c r="F106" s="9"/>
      <c r="G106" s="9"/>
      <c r="H106" s="9"/>
      <c r="I106" s="9"/>
    </row>
    <row r="107" spans="1:9" x14ac:dyDescent="0.15">
      <c r="A107" s="9"/>
      <c r="B107" s="9"/>
      <c r="C107" s="9"/>
      <c r="D107" s="9"/>
      <c r="E107" s="9"/>
      <c r="F107" s="9"/>
      <c r="G107" s="9"/>
      <c r="H107" s="9"/>
      <c r="I107" s="9"/>
    </row>
    <row r="108" spans="1:9" x14ac:dyDescent="0.15">
      <c r="A108" s="9"/>
      <c r="B108" s="9"/>
      <c r="C108" s="9"/>
      <c r="D108" s="9"/>
      <c r="E108" s="9"/>
      <c r="F108" s="9"/>
      <c r="G108" s="9"/>
      <c r="H108" s="9"/>
      <c r="I108" s="9"/>
    </row>
    <row r="109" spans="1:9" x14ac:dyDescent="0.15">
      <c r="A109" s="9"/>
      <c r="B109" s="9"/>
      <c r="C109" s="9"/>
      <c r="D109" s="9"/>
      <c r="E109" s="9"/>
      <c r="F109" s="9"/>
      <c r="G109" s="9"/>
      <c r="H109" s="9"/>
      <c r="I109" s="9"/>
    </row>
    <row r="110" spans="1:9" x14ac:dyDescent="0.15">
      <c r="A110" s="9"/>
      <c r="B110" s="9"/>
      <c r="C110" s="9"/>
      <c r="D110" s="9"/>
      <c r="E110" s="9"/>
      <c r="F110" s="9"/>
      <c r="G110" s="9"/>
      <c r="H110" s="9"/>
      <c r="I110" s="9"/>
    </row>
    <row r="111" spans="1:9" x14ac:dyDescent="0.15">
      <c r="A111" s="9"/>
      <c r="B111" s="9"/>
      <c r="C111" s="9"/>
      <c r="D111" s="9"/>
      <c r="E111" s="9"/>
      <c r="F111" s="9"/>
      <c r="G111" s="9"/>
      <c r="H111" s="9"/>
      <c r="I111" s="9"/>
    </row>
    <row r="112" spans="1:9" x14ac:dyDescent="0.15">
      <c r="A112" s="9"/>
      <c r="B112" s="9"/>
      <c r="C112" s="9"/>
      <c r="D112" s="9"/>
      <c r="E112" s="9"/>
      <c r="F112" s="9"/>
      <c r="G112" s="9"/>
      <c r="H112" s="9"/>
      <c r="I112" s="9"/>
    </row>
    <row r="113" spans="1:9" x14ac:dyDescent="0.15">
      <c r="A113" s="9"/>
      <c r="B113" s="9"/>
      <c r="C113" s="9"/>
      <c r="D113" s="9"/>
      <c r="E113" s="9"/>
      <c r="F113" s="9"/>
      <c r="G113" s="9"/>
      <c r="H113" s="9"/>
      <c r="I113" s="9"/>
    </row>
    <row r="114" spans="1:9" x14ac:dyDescent="0.15">
      <c r="A114" s="9"/>
      <c r="B114" s="9"/>
      <c r="C114" s="9"/>
      <c r="D114" s="9"/>
      <c r="E114" s="9"/>
      <c r="F114" s="9"/>
      <c r="G114" s="9"/>
      <c r="H114" s="9"/>
      <c r="I114" s="9"/>
    </row>
    <row r="115" spans="1:9" x14ac:dyDescent="0.15">
      <c r="A115" s="9"/>
      <c r="B115" s="9"/>
      <c r="C115" s="9"/>
      <c r="D115" s="9"/>
      <c r="E115" s="9"/>
      <c r="F115" s="9"/>
      <c r="G115" s="9"/>
      <c r="H115" s="9"/>
      <c r="I115" s="9"/>
    </row>
    <row r="116" spans="1:9" x14ac:dyDescent="0.15">
      <c r="A116" s="9"/>
      <c r="B116" s="9"/>
      <c r="C116" s="9"/>
      <c r="D116" s="9"/>
      <c r="E116" s="9"/>
      <c r="F116" s="9"/>
      <c r="G116" s="9"/>
      <c r="H116" s="9"/>
      <c r="I116" s="9"/>
    </row>
    <row r="117" spans="1:9" x14ac:dyDescent="0.15">
      <c r="A117" s="9"/>
      <c r="B117" s="9"/>
      <c r="C117" s="9"/>
      <c r="D117" s="9"/>
      <c r="E117" s="9"/>
      <c r="F117" s="9"/>
      <c r="G117" s="9"/>
      <c r="H117" s="9"/>
      <c r="I117" s="9"/>
    </row>
    <row r="118" spans="1:9" x14ac:dyDescent="0.15">
      <c r="A118" s="9"/>
      <c r="B118" s="9"/>
      <c r="C118" s="9"/>
      <c r="D118" s="9"/>
      <c r="E118" s="9"/>
      <c r="F118" s="9"/>
      <c r="G118" s="9"/>
      <c r="H118" s="9"/>
      <c r="I118" s="9"/>
    </row>
    <row r="119" spans="1:9" x14ac:dyDescent="0.15">
      <c r="A119" s="9"/>
      <c r="B119" s="9"/>
      <c r="C119" s="9"/>
      <c r="D119" s="9"/>
      <c r="E119" s="9"/>
      <c r="F119" s="9"/>
      <c r="G119" s="9"/>
      <c r="H119" s="9"/>
      <c r="I119" s="9"/>
    </row>
    <row r="120" spans="1:9" x14ac:dyDescent="0.15">
      <c r="A120" s="9"/>
      <c r="B120" s="9"/>
      <c r="C120" s="9"/>
      <c r="D120" s="9"/>
      <c r="E120" s="9"/>
      <c r="F120" s="9"/>
      <c r="G120" s="9"/>
      <c r="H120" s="9"/>
      <c r="I120" s="9"/>
    </row>
    <row r="121" spans="1:9" x14ac:dyDescent="0.15">
      <c r="A121" s="9"/>
      <c r="B121" s="9"/>
      <c r="C121" s="9"/>
      <c r="D121" s="9"/>
      <c r="E121" s="9"/>
      <c r="F121" s="9"/>
      <c r="G121" s="9"/>
      <c r="H121" s="9"/>
      <c r="I121" s="9"/>
    </row>
    <row r="122" spans="1:9" x14ac:dyDescent="0.15">
      <c r="A122" s="9"/>
      <c r="B122" s="9"/>
      <c r="C122" s="9"/>
      <c r="D122" s="9"/>
      <c r="E122" s="9"/>
      <c r="F122" s="9"/>
      <c r="G122" s="9"/>
      <c r="H122" s="9"/>
      <c r="I122" s="9"/>
    </row>
    <row r="123" spans="1:9" x14ac:dyDescent="0.15">
      <c r="A123" s="9"/>
      <c r="B123" s="9"/>
      <c r="C123" s="9"/>
      <c r="D123" s="9"/>
      <c r="E123" s="9"/>
      <c r="F123" s="9"/>
      <c r="G123" s="9"/>
      <c r="H123" s="9"/>
      <c r="I123" s="9"/>
    </row>
    <row r="124" spans="1:9" x14ac:dyDescent="0.15">
      <c r="A124" s="9"/>
      <c r="B124" s="9"/>
      <c r="C124" s="9"/>
      <c r="D124" s="9"/>
      <c r="E124" s="9"/>
      <c r="F124" s="9"/>
      <c r="G124" s="9"/>
      <c r="H124" s="9"/>
      <c r="I124" s="9"/>
    </row>
    <row r="125" spans="1:9" x14ac:dyDescent="0.15">
      <c r="A125" s="9"/>
      <c r="B125" s="9"/>
      <c r="C125" s="9"/>
      <c r="D125" s="9"/>
      <c r="E125" s="9"/>
      <c r="F125" s="9"/>
      <c r="G125" s="9"/>
      <c r="H125" s="9"/>
      <c r="I125" s="9"/>
    </row>
    <row r="126" spans="1:9" x14ac:dyDescent="0.15">
      <c r="A126" s="9"/>
      <c r="B126" s="9"/>
      <c r="C126" s="9"/>
      <c r="D126" s="9"/>
      <c r="E126" s="9"/>
      <c r="F126" s="9"/>
      <c r="G126" s="9"/>
      <c r="H126" s="9"/>
      <c r="I126" s="9"/>
    </row>
    <row r="127" spans="1:9" x14ac:dyDescent="0.15">
      <c r="A127" s="9"/>
      <c r="B127" s="9"/>
      <c r="C127" s="9"/>
      <c r="D127" s="9"/>
      <c r="E127" s="9"/>
      <c r="F127" s="9"/>
      <c r="G127" s="9"/>
      <c r="H127" s="9"/>
      <c r="I127" s="9"/>
    </row>
    <row r="128" spans="1:9" x14ac:dyDescent="0.15">
      <c r="A128" s="9"/>
      <c r="B128" s="9"/>
      <c r="C128" s="9"/>
      <c r="D128" s="9"/>
      <c r="E128" s="9"/>
      <c r="F128" s="9"/>
      <c r="G128" s="9"/>
      <c r="H128" s="9"/>
      <c r="I128" s="9"/>
    </row>
    <row r="129" spans="1:9" x14ac:dyDescent="0.15">
      <c r="A129" s="9"/>
      <c r="B129" s="9"/>
      <c r="C129" s="9"/>
      <c r="D129" s="9"/>
      <c r="E129" s="9"/>
      <c r="F129" s="9"/>
      <c r="G129" s="9"/>
      <c r="H129" s="9"/>
      <c r="I129" s="9"/>
    </row>
    <row r="130" spans="1:9" x14ac:dyDescent="0.15">
      <c r="A130" s="9"/>
      <c r="B130" s="9"/>
      <c r="C130" s="9"/>
      <c r="D130" s="9"/>
      <c r="E130" s="9"/>
      <c r="F130" s="9"/>
      <c r="G130" s="9"/>
      <c r="H130" s="9"/>
      <c r="I130" s="9"/>
    </row>
    <row r="131" spans="1:9" x14ac:dyDescent="0.15">
      <c r="A131" s="9"/>
      <c r="B131" s="9"/>
      <c r="C131" s="9"/>
      <c r="D131" s="9"/>
      <c r="E131" s="9"/>
      <c r="F131" s="9"/>
      <c r="G131" s="9"/>
      <c r="H131" s="9"/>
      <c r="I131" s="9"/>
    </row>
    <row r="132" spans="1:9" x14ac:dyDescent="0.15">
      <c r="A132" s="9"/>
      <c r="B132" s="9"/>
      <c r="C132" s="9"/>
      <c r="D132" s="9"/>
      <c r="E132" s="9"/>
      <c r="F132" s="9"/>
      <c r="G132" s="9"/>
      <c r="H132" s="9"/>
      <c r="I132" s="9"/>
    </row>
    <row r="133" spans="1:9" x14ac:dyDescent="0.15">
      <c r="A133" s="9"/>
      <c r="B133" s="9"/>
      <c r="C133" s="9"/>
      <c r="D133" s="9"/>
      <c r="E133" s="9"/>
      <c r="F133" s="9"/>
      <c r="G133" s="9"/>
      <c r="H133" s="9"/>
      <c r="I133" s="9"/>
    </row>
    <row r="134" spans="1:9" x14ac:dyDescent="0.15">
      <c r="A134" s="9"/>
      <c r="B134" s="9"/>
      <c r="C134" s="9"/>
      <c r="D134" s="9"/>
      <c r="E134" s="9"/>
      <c r="F134" s="9"/>
      <c r="G134" s="9"/>
      <c r="H134" s="9"/>
      <c r="I134" s="9"/>
    </row>
    <row r="135" spans="1:9" x14ac:dyDescent="0.15">
      <c r="A135" s="9"/>
      <c r="B135" s="9"/>
      <c r="C135" s="9"/>
      <c r="D135" s="9"/>
      <c r="E135" s="9"/>
      <c r="F135" s="9"/>
      <c r="G135" s="9"/>
      <c r="H135" s="9"/>
      <c r="I135" s="9"/>
    </row>
    <row r="136" spans="1:9" x14ac:dyDescent="0.15">
      <c r="A136" s="9"/>
      <c r="B136" s="9"/>
      <c r="C136" s="9"/>
      <c r="D136" s="9"/>
      <c r="E136" s="9"/>
      <c r="F136" s="9"/>
      <c r="G136" s="9"/>
      <c r="H136" s="9"/>
      <c r="I136" s="9"/>
    </row>
    <row r="137" spans="1:9" x14ac:dyDescent="0.15">
      <c r="A137" s="9"/>
      <c r="B137" s="9"/>
      <c r="C137" s="9"/>
      <c r="D137" s="9"/>
      <c r="E137" s="9"/>
      <c r="F137" s="9"/>
      <c r="G137" s="9"/>
      <c r="H137" s="9"/>
      <c r="I137" s="9"/>
    </row>
    <row r="138" spans="1:9" x14ac:dyDescent="0.15">
      <c r="A138" s="9"/>
      <c r="B138" s="9"/>
      <c r="C138" s="9"/>
      <c r="D138" s="9"/>
      <c r="E138" s="9"/>
      <c r="F138" s="9"/>
      <c r="G138" s="9"/>
      <c r="H138" s="9"/>
      <c r="I138" s="9"/>
    </row>
    <row r="139" spans="1:9" x14ac:dyDescent="0.15">
      <c r="A139" s="9"/>
      <c r="B139" s="9"/>
      <c r="C139" s="9"/>
      <c r="D139" s="9"/>
      <c r="E139" s="9"/>
      <c r="F139" s="9"/>
      <c r="G139" s="9"/>
      <c r="H139" s="9"/>
      <c r="I139" s="9"/>
    </row>
    <row r="140" spans="1:9" x14ac:dyDescent="0.15">
      <c r="A140" s="9"/>
      <c r="B140" s="9"/>
      <c r="C140" s="9"/>
      <c r="D140" s="9"/>
      <c r="E140" s="9"/>
      <c r="F140" s="9"/>
      <c r="G140" s="9"/>
      <c r="H140" s="9"/>
      <c r="I140" s="9"/>
    </row>
    <row r="141" spans="1:9" x14ac:dyDescent="0.15">
      <c r="A141" s="9"/>
      <c r="B141" s="9"/>
      <c r="C141" s="9"/>
      <c r="D141" s="9"/>
      <c r="E141" s="9"/>
      <c r="F141" s="9"/>
      <c r="G141" s="9"/>
      <c r="H141" s="9"/>
      <c r="I141" s="9"/>
    </row>
    <row r="142" spans="1:9" x14ac:dyDescent="0.15">
      <c r="A142" s="9"/>
      <c r="B142" s="9"/>
      <c r="C142" s="9"/>
      <c r="D142" s="9"/>
      <c r="E142" s="9"/>
      <c r="F142" s="9"/>
      <c r="G142" s="9"/>
      <c r="H142" s="9"/>
      <c r="I142" s="9"/>
    </row>
    <row r="143" spans="1:9" x14ac:dyDescent="0.15">
      <c r="A143" s="9"/>
      <c r="B143" s="9"/>
      <c r="C143" s="9"/>
      <c r="D143" s="9"/>
      <c r="E143" s="9"/>
      <c r="F143" s="9"/>
      <c r="G143" s="9"/>
      <c r="H143" s="9"/>
      <c r="I143" s="9"/>
    </row>
    <row r="144" spans="1:9" x14ac:dyDescent="0.15">
      <c r="A144" s="9"/>
      <c r="B144" s="9"/>
      <c r="C144" s="9"/>
      <c r="D144" s="9"/>
      <c r="E144" s="9"/>
      <c r="F144" s="9"/>
      <c r="G144" s="9"/>
      <c r="H144" s="9"/>
      <c r="I144" s="9"/>
    </row>
    <row r="145" spans="1:9" x14ac:dyDescent="0.15">
      <c r="A145" s="9"/>
      <c r="B145" s="9"/>
      <c r="C145" s="9"/>
      <c r="D145" s="9"/>
      <c r="E145" s="9"/>
      <c r="F145" s="9"/>
      <c r="G145" s="9"/>
      <c r="H145" s="9"/>
      <c r="I145" s="9"/>
    </row>
    <row r="146" spans="1:9" x14ac:dyDescent="0.15">
      <c r="A146" s="9"/>
      <c r="B146" s="9"/>
      <c r="C146" s="9"/>
      <c r="D146" s="9"/>
      <c r="E146" s="9"/>
      <c r="F146" s="9"/>
      <c r="G146" s="9"/>
      <c r="H146" s="9"/>
      <c r="I146" s="9"/>
    </row>
    <row r="147" spans="1:9" x14ac:dyDescent="0.15">
      <c r="A147" s="9"/>
      <c r="B147" s="9"/>
      <c r="C147" s="9"/>
      <c r="D147" s="9"/>
      <c r="E147" s="9"/>
      <c r="F147" s="9"/>
      <c r="G147" s="9"/>
      <c r="H147" s="9"/>
      <c r="I147" s="9"/>
    </row>
    <row r="148" spans="1:9" x14ac:dyDescent="0.15">
      <c r="A148" s="9"/>
      <c r="B148" s="9"/>
      <c r="C148" s="9"/>
      <c r="D148" s="9"/>
      <c r="E148" s="9"/>
      <c r="F148" s="9"/>
      <c r="G148" s="9"/>
      <c r="H148" s="9"/>
      <c r="I148" s="9"/>
    </row>
    <row r="149" spans="1:9" x14ac:dyDescent="0.15">
      <c r="A149" s="9"/>
      <c r="B149" s="9"/>
      <c r="C149" s="9"/>
      <c r="D149" s="9"/>
      <c r="E149" s="9"/>
      <c r="F149" s="9"/>
      <c r="G149" s="9"/>
      <c r="H149" s="9"/>
      <c r="I149" s="9"/>
    </row>
    <row r="150" spans="1:9" x14ac:dyDescent="0.15">
      <c r="A150" s="9"/>
      <c r="B150" s="9"/>
      <c r="C150" s="9"/>
      <c r="D150" s="9"/>
      <c r="E150" s="9"/>
      <c r="F150" s="9"/>
      <c r="G150" s="9"/>
      <c r="H150" s="9"/>
      <c r="I150" s="9"/>
    </row>
    <row r="151" spans="1:9" x14ac:dyDescent="0.15">
      <c r="A151" s="9"/>
      <c r="B151" s="9"/>
      <c r="C151" s="9"/>
      <c r="D151" s="9"/>
      <c r="E151" s="9"/>
      <c r="F151" s="9"/>
      <c r="G151" s="9"/>
      <c r="H151" s="9"/>
      <c r="I151" s="9"/>
    </row>
    <row r="152" spans="1:9" x14ac:dyDescent="0.15">
      <c r="A152" s="9"/>
      <c r="B152" s="9"/>
      <c r="C152" s="9"/>
      <c r="D152" s="9"/>
      <c r="E152" s="9"/>
      <c r="F152" s="9"/>
      <c r="G152" s="9"/>
      <c r="H152" s="9"/>
      <c r="I152" s="9"/>
    </row>
    <row r="153" spans="1:9" x14ac:dyDescent="0.15">
      <c r="A153" s="9"/>
      <c r="B153" s="9"/>
      <c r="C153" s="9"/>
      <c r="D153" s="9"/>
      <c r="E153" s="9"/>
      <c r="F153" s="9"/>
      <c r="G153" s="9"/>
      <c r="H153" s="9"/>
      <c r="I153" s="9"/>
    </row>
    <row r="154" spans="1:9" x14ac:dyDescent="0.15">
      <c r="A154" s="9"/>
      <c r="B154" s="9"/>
      <c r="C154" s="9"/>
      <c r="D154" s="9"/>
      <c r="E154" s="9"/>
      <c r="F154" s="9"/>
      <c r="G154" s="9"/>
      <c r="H154" s="9"/>
      <c r="I154" s="9"/>
    </row>
    <row r="155" spans="1:9" x14ac:dyDescent="0.15">
      <c r="A155" s="9"/>
      <c r="B155" s="9"/>
      <c r="C155" s="9"/>
      <c r="D155" s="9"/>
      <c r="E155" s="9"/>
      <c r="F155" s="9"/>
      <c r="G155" s="9"/>
      <c r="H155" s="9"/>
      <c r="I155" s="9"/>
    </row>
    <row r="156" spans="1:9" x14ac:dyDescent="0.15">
      <c r="A156" s="9"/>
      <c r="B156" s="9"/>
      <c r="C156" s="9"/>
      <c r="D156" s="9"/>
      <c r="E156" s="9"/>
      <c r="F156" s="9"/>
      <c r="G156" s="9"/>
      <c r="H156" s="9"/>
      <c r="I156" s="9"/>
    </row>
    <row r="157" spans="1:9" x14ac:dyDescent="0.15">
      <c r="A157" s="9"/>
      <c r="B157" s="9"/>
      <c r="C157" s="9"/>
      <c r="D157" s="9"/>
      <c r="E157" s="9"/>
      <c r="F157" s="9"/>
      <c r="G157" s="9"/>
      <c r="H157" s="9"/>
      <c r="I157" s="9"/>
    </row>
    <row r="158" spans="1:9" x14ac:dyDescent="0.15">
      <c r="A158" s="9"/>
      <c r="B158" s="9"/>
      <c r="C158" s="9"/>
      <c r="D158" s="9"/>
      <c r="E158" s="9"/>
      <c r="F158" s="9"/>
      <c r="G158" s="9"/>
      <c r="H158" s="9"/>
      <c r="I158" s="9"/>
    </row>
    <row r="159" spans="1:9" x14ac:dyDescent="0.15">
      <c r="A159" s="9"/>
      <c r="B159" s="9"/>
      <c r="C159" s="9"/>
      <c r="D159" s="9"/>
      <c r="E159" s="9"/>
      <c r="F159" s="9"/>
      <c r="G159" s="9"/>
      <c r="H159" s="9"/>
      <c r="I159" s="9"/>
    </row>
    <row r="160" spans="1:9" x14ac:dyDescent="0.15">
      <c r="A160" s="9"/>
      <c r="B160" s="9"/>
      <c r="C160" s="9"/>
      <c r="D160" s="9"/>
      <c r="E160" s="9"/>
      <c r="F160" s="9"/>
      <c r="G160" s="9"/>
      <c r="H160" s="9"/>
      <c r="I160" s="9"/>
    </row>
    <row r="161" spans="1:9" x14ac:dyDescent="0.15">
      <c r="A161" s="9"/>
      <c r="B161" s="9"/>
      <c r="C161" s="9"/>
      <c r="D161" s="9"/>
      <c r="E161" s="9"/>
      <c r="F161" s="9"/>
      <c r="G161" s="9"/>
      <c r="H161" s="9"/>
      <c r="I161" s="9"/>
    </row>
    <row r="162" spans="1:9" x14ac:dyDescent="0.15">
      <c r="A162" s="9"/>
      <c r="B162" s="9"/>
      <c r="C162" s="9"/>
      <c r="D162" s="9"/>
      <c r="E162" s="9"/>
      <c r="F162" s="9"/>
      <c r="G162" s="9"/>
      <c r="H162" s="9"/>
      <c r="I162" s="9"/>
    </row>
    <row r="163" spans="1:9" x14ac:dyDescent="0.15">
      <c r="A163" s="9"/>
      <c r="B163" s="9"/>
      <c r="C163" s="9"/>
      <c r="D163" s="9"/>
      <c r="E163" s="9"/>
      <c r="F163" s="9"/>
      <c r="G163" s="9"/>
      <c r="H163" s="9"/>
      <c r="I163" s="9"/>
    </row>
    <row r="164" spans="1:9" x14ac:dyDescent="0.15">
      <c r="A164" s="9"/>
      <c r="B164" s="9"/>
      <c r="C164" s="9"/>
      <c r="D164" s="9"/>
      <c r="E164" s="9"/>
      <c r="F164" s="9"/>
      <c r="G164" s="9"/>
      <c r="H164" s="9"/>
      <c r="I164" s="9"/>
    </row>
    <row r="165" spans="1:9" x14ac:dyDescent="0.15">
      <c r="A165" s="9"/>
      <c r="B165" s="9"/>
      <c r="C165" s="9"/>
      <c r="D165" s="9"/>
      <c r="E165" s="9"/>
      <c r="F165" s="9"/>
      <c r="G165" s="9"/>
      <c r="H165" s="9"/>
      <c r="I165" s="9"/>
    </row>
    <row r="166" spans="1:9" x14ac:dyDescent="0.15">
      <c r="A166" s="9"/>
      <c r="B166" s="9"/>
      <c r="C166" s="9"/>
      <c r="D166" s="9"/>
      <c r="E166" s="9"/>
      <c r="F166" s="9"/>
      <c r="G166" s="9"/>
      <c r="H166" s="9"/>
      <c r="I166" s="9"/>
    </row>
    <row r="167" spans="1:9" x14ac:dyDescent="0.15">
      <c r="A167" s="9"/>
      <c r="B167" s="9"/>
      <c r="C167" s="9"/>
      <c r="D167" s="9"/>
      <c r="E167" s="9"/>
      <c r="F167" s="9"/>
      <c r="G167" s="9"/>
      <c r="H167" s="9"/>
      <c r="I167" s="9"/>
    </row>
    <row r="168" spans="1:9" x14ac:dyDescent="0.15">
      <c r="A168" s="9"/>
      <c r="B168" s="9"/>
      <c r="C168" s="9"/>
      <c r="D168" s="9"/>
      <c r="E168" s="9"/>
      <c r="F168" s="9"/>
      <c r="G168" s="9"/>
      <c r="H168" s="9"/>
      <c r="I168" s="9"/>
    </row>
    <row r="169" spans="1:9" x14ac:dyDescent="0.15">
      <c r="A169" s="9"/>
      <c r="B169" s="9"/>
      <c r="C169" s="9"/>
      <c r="D169" s="9"/>
      <c r="E169" s="9"/>
      <c r="F169" s="9"/>
      <c r="G169" s="9"/>
      <c r="H169" s="9"/>
      <c r="I169" s="9"/>
    </row>
    <row r="170" spans="1:9" x14ac:dyDescent="0.15">
      <c r="A170" s="9"/>
      <c r="B170" s="9"/>
      <c r="C170" s="9"/>
      <c r="D170" s="9"/>
      <c r="E170" s="9"/>
      <c r="F170" s="9"/>
      <c r="G170" s="9"/>
      <c r="H170" s="9"/>
      <c r="I170" s="9"/>
    </row>
    <row r="171" spans="1:9" x14ac:dyDescent="0.15">
      <c r="A171" s="9"/>
      <c r="B171" s="9"/>
      <c r="C171" s="9"/>
      <c r="D171" s="9"/>
      <c r="E171" s="9"/>
      <c r="F171" s="9"/>
      <c r="G171" s="9"/>
      <c r="H171" s="9"/>
      <c r="I171" s="9"/>
    </row>
    <row r="172" spans="1:9" x14ac:dyDescent="0.15">
      <c r="A172" s="9"/>
      <c r="B172" s="9"/>
      <c r="C172" s="9"/>
      <c r="D172" s="9"/>
      <c r="E172" s="9"/>
      <c r="F172" s="9"/>
      <c r="G172" s="9"/>
      <c r="H172" s="9"/>
      <c r="I172" s="9"/>
    </row>
    <row r="173" spans="1:9" x14ac:dyDescent="0.15">
      <c r="A173" s="9"/>
      <c r="B173" s="9"/>
      <c r="C173" s="9"/>
      <c r="D173" s="9"/>
      <c r="E173" s="9"/>
      <c r="F173" s="9"/>
      <c r="G173" s="9"/>
      <c r="H173" s="9"/>
      <c r="I173" s="9"/>
    </row>
    <row r="174" spans="1:9" x14ac:dyDescent="0.15">
      <c r="A174" s="9"/>
      <c r="B174" s="9"/>
      <c r="C174" s="9"/>
      <c r="D174" s="9"/>
      <c r="E174" s="9"/>
      <c r="F174" s="9"/>
      <c r="G174" s="9"/>
      <c r="H174" s="9"/>
      <c r="I174" s="9"/>
    </row>
    <row r="175" spans="1:9" x14ac:dyDescent="0.15">
      <c r="A175" s="9"/>
      <c r="B175" s="9"/>
      <c r="C175" s="9"/>
      <c r="D175" s="9"/>
      <c r="E175" s="9"/>
      <c r="F175" s="9"/>
      <c r="G175" s="9"/>
      <c r="H175" s="9"/>
      <c r="I175" s="9"/>
    </row>
    <row r="176" spans="1:9" x14ac:dyDescent="0.15">
      <c r="A176" s="9"/>
      <c r="B176" s="9"/>
      <c r="C176" s="9"/>
      <c r="D176" s="9"/>
      <c r="E176" s="9"/>
      <c r="F176" s="9"/>
      <c r="G176" s="9"/>
      <c r="H176" s="9"/>
      <c r="I176" s="9"/>
    </row>
    <row r="177" spans="1:9" x14ac:dyDescent="0.15">
      <c r="A177" s="9"/>
      <c r="B177" s="9"/>
      <c r="C177" s="9"/>
      <c r="D177" s="9"/>
      <c r="E177" s="9"/>
      <c r="F177" s="9"/>
      <c r="G177" s="9"/>
      <c r="H177" s="9"/>
      <c r="I177" s="9"/>
    </row>
    <row r="178" spans="1:9" x14ac:dyDescent="0.15">
      <c r="A178" s="9"/>
      <c r="B178" s="9"/>
      <c r="C178" s="9"/>
      <c r="D178" s="9"/>
      <c r="E178" s="9"/>
      <c r="F178" s="9"/>
      <c r="G178" s="9"/>
      <c r="H178" s="9"/>
      <c r="I178" s="9"/>
    </row>
    <row r="179" spans="1:9" x14ac:dyDescent="0.15">
      <c r="A179" s="9"/>
      <c r="B179" s="9"/>
      <c r="C179" s="9"/>
      <c r="D179" s="9"/>
      <c r="E179" s="9"/>
      <c r="F179" s="9"/>
      <c r="G179" s="9"/>
      <c r="H179" s="9"/>
      <c r="I179" s="9"/>
    </row>
    <row r="180" spans="1:9" x14ac:dyDescent="0.15">
      <c r="A180" s="9"/>
      <c r="B180" s="9"/>
      <c r="C180" s="9"/>
      <c r="D180" s="9"/>
      <c r="E180" s="9"/>
      <c r="F180" s="9"/>
      <c r="G180" s="9"/>
      <c r="H180" s="9"/>
      <c r="I180" s="9"/>
    </row>
    <row r="181" spans="1:9" x14ac:dyDescent="0.15">
      <c r="A181" s="9"/>
      <c r="B181" s="9"/>
      <c r="C181" s="9"/>
      <c r="D181" s="9"/>
      <c r="E181" s="9"/>
      <c r="F181" s="9"/>
      <c r="G181" s="9"/>
      <c r="H181" s="9"/>
      <c r="I181" s="9"/>
    </row>
    <row r="182" spans="1:9" x14ac:dyDescent="0.15">
      <c r="A182" s="9"/>
      <c r="B182" s="9"/>
      <c r="C182" s="9"/>
      <c r="D182" s="9"/>
      <c r="E182" s="9"/>
      <c r="F182" s="9"/>
      <c r="G182" s="9"/>
      <c r="H182" s="9"/>
      <c r="I182" s="9"/>
    </row>
    <row r="183" spans="1:9" x14ac:dyDescent="0.15">
      <c r="A183" s="9"/>
      <c r="B183" s="9"/>
      <c r="C183" s="9"/>
      <c r="D183" s="9"/>
      <c r="E183" s="9"/>
      <c r="F183" s="9"/>
      <c r="G183" s="9"/>
      <c r="H183" s="9"/>
      <c r="I183" s="9"/>
    </row>
    <row r="184" spans="1:9" x14ac:dyDescent="0.15">
      <c r="A184" s="9"/>
      <c r="B184" s="9"/>
      <c r="C184" s="9"/>
      <c r="D184" s="9"/>
      <c r="E184" s="9"/>
      <c r="F184" s="9"/>
      <c r="G184" s="9"/>
      <c r="H184" s="9"/>
      <c r="I184" s="9"/>
    </row>
    <row r="185" spans="1:9" x14ac:dyDescent="0.15">
      <c r="A185" s="9"/>
      <c r="B185" s="9"/>
      <c r="C185" s="9"/>
      <c r="D185" s="9"/>
      <c r="E185" s="9"/>
      <c r="F185" s="9"/>
      <c r="G185" s="9"/>
      <c r="H185" s="9"/>
      <c r="I185" s="9"/>
    </row>
    <row r="186" spans="1:9" x14ac:dyDescent="0.15">
      <c r="A186" s="9"/>
      <c r="B186" s="9"/>
      <c r="C186" s="9"/>
      <c r="D186" s="9"/>
      <c r="E186" s="9"/>
      <c r="F186" s="9"/>
      <c r="G186" s="9"/>
      <c r="H186" s="9"/>
      <c r="I186" s="9"/>
    </row>
    <row r="187" spans="1:9" x14ac:dyDescent="0.15">
      <c r="A187" s="9"/>
      <c r="B187" s="9"/>
      <c r="C187" s="9"/>
      <c r="D187" s="9"/>
      <c r="E187" s="9"/>
      <c r="F187" s="9"/>
      <c r="G187" s="9"/>
      <c r="H187" s="9"/>
      <c r="I187" s="9"/>
    </row>
    <row r="188" spans="1:9" x14ac:dyDescent="0.15">
      <c r="A188" s="9"/>
      <c r="B188" s="9"/>
      <c r="C188" s="9"/>
      <c r="D188" s="9"/>
      <c r="E188" s="9"/>
      <c r="F188" s="9"/>
      <c r="G188" s="9"/>
      <c r="H188" s="9"/>
      <c r="I188" s="9"/>
    </row>
    <row r="189" spans="1:9" x14ac:dyDescent="0.15">
      <c r="A189" s="9"/>
      <c r="B189" s="9"/>
      <c r="C189" s="9"/>
      <c r="D189" s="9"/>
      <c r="E189" s="9"/>
      <c r="F189" s="9"/>
      <c r="G189" s="9"/>
      <c r="H189" s="9"/>
      <c r="I189" s="9"/>
    </row>
    <row r="190" spans="1:9" x14ac:dyDescent="0.15">
      <c r="A190" s="9"/>
      <c r="B190" s="9"/>
      <c r="C190" s="9"/>
      <c r="D190" s="9"/>
      <c r="E190" s="9"/>
      <c r="F190" s="9"/>
      <c r="G190" s="9"/>
      <c r="H190" s="9"/>
      <c r="I190" s="9"/>
    </row>
    <row r="191" spans="1:9" x14ac:dyDescent="0.15">
      <c r="A191" s="9"/>
      <c r="B191" s="9"/>
      <c r="C191" s="9"/>
      <c r="D191" s="9"/>
      <c r="E191" s="9"/>
      <c r="F191" s="9"/>
      <c r="G191" s="9"/>
      <c r="H191" s="9"/>
      <c r="I191" s="9"/>
    </row>
    <row r="192" spans="1:9" x14ac:dyDescent="0.15">
      <c r="A192" s="9"/>
      <c r="B192" s="9"/>
      <c r="C192" s="9"/>
      <c r="D192" s="9"/>
      <c r="E192" s="9"/>
      <c r="F192" s="9"/>
      <c r="G192" s="9"/>
      <c r="H192" s="9"/>
      <c r="I192" s="9"/>
    </row>
    <row r="193" spans="1:9" x14ac:dyDescent="0.15">
      <c r="A193" s="9"/>
      <c r="B193" s="9"/>
      <c r="C193" s="9"/>
      <c r="D193" s="9"/>
      <c r="E193" s="9"/>
      <c r="F193" s="9"/>
      <c r="G193" s="9"/>
      <c r="H193" s="9"/>
      <c r="I193" s="9"/>
    </row>
    <row r="194" spans="1:9" x14ac:dyDescent="0.15">
      <c r="A194" s="9"/>
      <c r="B194" s="9"/>
      <c r="C194" s="9"/>
      <c r="D194" s="9"/>
      <c r="E194" s="9"/>
      <c r="F194" s="9"/>
      <c r="G194" s="9"/>
      <c r="H194" s="9"/>
      <c r="I194" s="9"/>
    </row>
    <row r="195" spans="1:9" x14ac:dyDescent="0.15">
      <c r="A195" s="9"/>
      <c r="B195" s="9"/>
      <c r="C195" s="9"/>
      <c r="D195" s="9"/>
      <c r="E195" s="9"/>
      <c r="F195" s="9"/>
      <c r="G195" s="9"/>
      <c r="H195" s="9"/>
      <c r="I195" s="9"/>
    </row>
    <row r="196" spans="1:9" x14ac:dyDescent="0.15">
      <c r="A196" s="9"/>
      <c r="B196" s="9"/>
      <c r="C196" s="9"/>
      <c r="D196" s="9"/>
      <c r="E196" s="9"/>
      <c r="F196" s="9"/>
      <c r="G196" s="9"/>
      <c r="H196" s="9"/>
      <c r="I196" s="9"/>
    </row>
    <row r="197" spans="1:9" x14ac:dyDescent="0.15">
      <c r="A197" s="9"/>
      <c r="B197" s="9"/>
      <c r="C197" s="9"/>
      <c r="D197" s="9"/>
      <c r="E197" s="9"/>
      <c r="F197" s="9"/>
      <c r="G197" s="9"/>
      <c r="H197" s="9"/>
      <c r="I197" s="9"/>
    </row>
    <row r="198" spans="1:9" x14ac:dyDescent="0.15">
      <c r="A198" s="9"/>
      <c r="B198" s="9"/>
      <c r="C198" s="9"/>
      <c r="D198" s="9"/>
      <c r="E198" s="9"/>
      <c r="F198" s="9"/>
      <c r="G198" s="9"/>
      <c r="H198" s="9"/>
      <c r="I198" s="9"/>
    </row>
    <row r="199" spans="1:9" x14ac:dyDescent="0.15">
      <c r="A199" s="9"/>
      <c r="B199" s="9"/>
      <c r="C199" s="9"/>
      <c r="D199" s="9"/>
      <c r="E199" s="9"/>
      <c r="F199" s="9"/>
      <c r="G199" s="9"/>
      <c r="H199" s="9"/>
      <c r="I199" s="9"/>
    </row>
    <row r="200" spans="1:9" x14ac:dyDescent="0.15">
      <c r="A200" s="9"/>
      <c r="B200" s="9"/>
      <c r="C200" s="9"/>
      <c r="D200" s="9"/>
      <c r="E200" s="9"/>
      <c r="F200" s="9"/>
      <c r="G200" s="9"/>
      <c r="H200" s="9"/>
      <c r="I200" s="9"/>
    </row>
    <row r="201" spans="1:9" x14ac:dyDescent="0.15">
      <c r="A201" s="9"/>
      <c r="B201" s="9"/>
      <c r="C201" s="9"/>
      <c r="D201" s="9"/>
      <c r="E201" s="9"/>
      <c r="F201" s="9"/>
      <c r="G201" s="9"/>
      <c r="H201" s="9"/>
      <c r="I201" s="9"/>
    </row>
    <row r="202" spans="1:9" x14ac:dyDescent="0.15">
      <c r="A202" s="9"/>
      <c r="B202" s="9"/>
      <c r="C202" s="9"/>
      <c r="D202" s="9"/>
      <c r="E202" s="9"/>
      <c r="F202" s="9"/>
      <c r="G202" s="9"/>
      <c r="H202" s="9"/>
      <c r="I202" s="9"/>
    </row>
    <row r="203" spans="1:9" x14ac:dyDescent="0.15">
      <c r="A203" s="9"/>
      <c r="B203" s="9"/>
      <c r="C203" s="9"/>
      <c r="D203" s="9"/>
      <c r="E203" s="9"/>
      <c r="F203" s="9"/>
      <c r="G203" s="9"/>
      <c r="H203" s="9"/>
      <c r="I203" s="9"/>
    </row>
    <row r="204" spans="1:9" x14ac:dyDescent="0.15">
      <c r="A204" s="9"/>
      <c r="B204" s="9"/>
      <c r="C204" s="9"/>
      <c r="D204" s="9"/>
      <c r="E204" s="9"/>
      <c r="F204" s="9"/>
      <c r="G204" s="9"/>
      <c r="H204" s="9"/>
      <c r="I204" s="9"/>
    </row>
    <row r="205" spans="1:9" x14ac:dyDescent="0.15">
      <c r="A205" s="9"/>
      <c r="B205" s="9"/>
      <c r="C205" s="9"/>
      <c r="D205" s="9"/>
      <c r="E205" s="9"/>
      <c r="F205" s="9"/>
      <c r="G205" s="9"/>
      <c r="H205" s="9"/>
      <c r="I205" s="9"/>
    </row>
    <row r="206" spans="1:9" x14ac:dyDescent="0.15">
      <c r="A206" s="9"/>
      <c r="B206" s="9"/>
      <c r="C206" s="9"/>
      <c r="D206" s="9"/>
      <c r="E206" s="9"/>
      <c r="F206" s="9"/>
      <c r="G206" s="9"/>
      <c r="H206" s="9"/>
      <c r="I206" s="9"/>
    </row>
    <row r="207" spans="1:9" x14ac:dyDescent="0.15">
      <c r="A207" s="9"/>
      <c r="B207" s="9"/>
      <c r="C207" s="9"/>
      <c r="D207" s="9"/>
      <c r="E207" s="9"/>
      <c r="F207" s="9"/>
      <c r="G207" s="9"/>
      <c r="H207" s="9"/>
      <c r="I207" s="9"/>
    </row>
    <row r="208" spans="1:9" x14ac:dyDescent="0.15">
      <c r="A208" s="9"/>
      <c r="B208" s="9"/>
      <c r="C208" s="9"/>
      <c r="D208" s="9"/>
      <c r="E208" s="9"/>
      <c r="F208" s="9"/>
      <c r="G208" s="9"/>
      <c r="H208" s="9"/>
      <c r="I208" s="9"/>
    </row>
    <row r="209" spans="1:9" x14ac:dyDescent="0.15">
      <c r="A209" s="9"/>
      <c r="B209" s="9"/>
      <c r="C209" s="9"/>
      <c r="D209" s="9"/>
      <c r="E209" s="9"/>
      <c r="F209" s="9"/>
      <c r="G209" s="9"/>
      <c r="H209" s="9"/>
      <c r="I209" s="9"/>
    </row>
    <row r="210" spans="1:9" x14ac:dyDescent="0.15">
      <c r="A210" s="9"/>
      <c r="B210" s="9"/>
      <c r="C210" s="9"/>
      <c r="D210" s="9"/>
      <c r="E210" s="9"/>
      <c r="F210" s="9"/>
      <c r="G210" s="9"/>
      <c r="H210" s="9"/>
      <c r="I210" s="9"/>
    </row>
    <row r="211" spans="1:9" x14ac:dyDescent="0.15">
      <c r="A211" s="9"/>
      <c r="B211" s="9"/>
      <c r="C211" s="9"/>
      <c r="D211" s="9"/>
      <c r="E211" s="9"/>
      <c r="F211" s="9"/>
      <c r="G211" s="9"/>
      <c r="H211" s="9"/>
      <c r="I211" s="9"/>
    </row>
    <row r="212" spans="1:9" x14ac:dyDescent="0.15">
      <c r="A212" s="9"/>
      <c r="B212" s="9"/>
      <c r="C212" s="9"/>
      <c r="D212" s="9"/>
      <c r="E212" s="9"/>
      <c r="F212" s="9"/>
      <c r="G212" s="9"/>
      <c r="H212" s="9"/>
      <c r="I212" s="9"/>
    </row>
    <row r="213" spans="1:9" x14ac:dyDescent="0.15">
      <c r="A213" s="9"/>
      <c r="B213" s="9"/>
      <c r="C213" s="9"/>
      <c r="D213" s="9"/>
      <c r="E213" s="9"/>
      <c r="F213" s="9"/>
      <c r="G213" s="9"/>
      <c r="H213" s="9"/>
      <c r="I213" s="9"/>
    </row>
    <row r="214" spans="1:9" x14ac:dyDescent="0.15">
      <c r="A214" s="9"/>
      <c r="B214" s="9"/>
      <c r="C214" s="9"/>
      <c r="D214" s="9"/>
      <c r="E214" s="9"/>
      <c r="F214" s="9"/>
      <c r="G214" s="9"/>
      <c r="H214" s="9"/>
      <c r="I214" s="9"/>
    </row>
    <row r="215" spans="1:9" x14ac:dyDescent="0.15">
      <c r="A215" s="9"/>
      <c r="B215" s="9"/>
      <c r="C215" s="9"/>
      <c r="D215" s="9"/>
      <c r="E215" s="9"/>
      <c r="F215" s="9"/>
      <c r="G215" s="9"/>
      <c r="H215" s="9"/>
      <c r="I215" s="9"/>
    </row>
    <row r="216" spans="1:9" x14ac:dyDescent="0.15">
      <c r="A216" s="9"/>
      <c r="B216" s="9"/>
      <c r="C216" s="9"/>
      <c r="D216" s="9"/>
      <c r="E216" s="9"/>
      <c r="F216" s="9"/>
      <c r="G216" s="9"/>
      <c r="H216" s="9"/>
      <c r="I216" s="9"/>
    </row>
    <row r="217" spans="1:9" x14ac:dyDescent="0.15">
      <c r="A217" s="9"/>
      <c r="B217" s="9"/>
      <c r="C217" s="9"/>
      <c r="D217" s="9"/>
      <c r="E217" s="9"/>
      <c r="F217" s="9"/>
      <c r="G217" s="9"/>
      <c r="H217" s="9"/>
      <c r="I217" s="9"/>
    </row>
    <row r="218" spans="1:9" x14ac:dyDescent="0.15">
      <c r="A218" s="9"/>
      <c r="B218" s="9"/>
      <c r="C218" s="9"/>
      <c r="D218" s="9"/>
      <c r="E218" s="9"/>
      <c r="F218" s="9"/>
      <c r="G218" s="9"/>
      <c r="H218" s="9"/>
      <c r="I218" s="9"/>
    </row>
    <row r="219" spans="1:9" x14ac:dyDescent="0.15">
      <c r="A219" s="9"/>
      <c r="B219" s="9"/>
      <c r="C219" s="9"/>
      <c r="D219" s="9"/>
      <c r="E219" s="9"/>
      <c r="F219" s="9"/>
      <c r="G219" s="9"/>
      <c r="H219" s="9"/>
      <c r="I219" s="9"/>
    </row>
    <row r="220" spans="1:9" x14ac:dyDescent="0.15">
      <c r="A220" s="9"/>
      <c r="B220" s="9"/>
      <c r="C220" s="9"/>
      <c r="D220" s="9"/>
      <c r="E220" s="9"/>
      <c r="F220" s="9"/>
      <c r="G220" s="9"/>
      <c r="H220" s="9"/>
      <c r="I220" s="9"/>
    </row>
    <row r="221" spans="1:9" x14ac:dyDescent="0.15">
      <c r="A221" s="9"/>
      <c r="B221" s="9"/>
      <c r="C221" s="9"/>
      <c r="D221" s="9"/>
      <c r="E221" s="9"/>
      <c r="F221" s="9"/>
      <c r="G221" s="9"/>
      <c r="H221" s="9"/>
      <c r="I221" s="9"/>
    </row>
    <row r="222" spans="1:9" x14ac:dyDescent="0.15">
      <c r="A222" s="9"/>
      <c r="B222" s="9"/>
      <c r="C222" s="9"/>
      <c r="D222" s="9"/>
      <c r="E222" s="9"/>
      <c r="F222" s="9"/>
      <c r="G222" s="9"/>
      <c r="H222" s="9"/>
      <c r="I222" s="9"/>
    </row>
    <row r="223" spans="1:9" x14ac:dyDescent="0.15">
      <c r="A223" s="9"/>
      <c r="B223" s="9"/>
      <c r="C223" s="9"/>
      <c r="D223" s="9"/>
      <c r="E223" s="9"/>
      <c r="F223" s="9"/>
      <c r="G223" s="9"/>
      <c r="H223" s="9"/>
      <c r="I223" s="9"/>
    </row>
    <row r="224" spans="1:9" x14ac:dyDescent="0.15">
      <c r="A224" s="9"/>
      <c r="B224" s="9"/>
      <c r="C224" s="9"/>
      <c r="D224" s="9"/>
      <c r="E224" s="9"/>
      <c r="F224" s="9"/>
      <c r="G224" s="9"/>
      <c r="H224" s="9"/>
      <c r="I224" s="9"/>
    </row>
    <row r="225" spans="1:9" x14ac:dyDescent="0.15">
      <c r="A225" s="9"/>
      <c r="B225" s="9"/>
      <c r="C225" s="9"/>
      <c r="D225" s="9"/>
      <c r="E225" s="9"/>
      <c r="F225" s="9"/>
      <c r="G225" s="9"/>
      <c r="H225" s="9"/>
      <c r="I225" s="9"/>
    </row>
    <row r="226" spans="1:9" x14ac:dyDescent="0.15">
      <c r="A226" s="9"/>
      <c r="B226" s="9"/>
      <c r="C226" s="9"/>
      <c r="D226" s="9"/>
      <c r="E226" s="9"/>
      <c r="F226" s="9"/>
      <c r="G226" s="9"/>
      <c r="H226" s="9"/>
      <c r="I226" s="9"/>
    </row>
    <row r="227" spans="1:9" x14ac:dyDescent="0.15">
      <c r="A227" s="9"/>
      <c r="B227" s="9"/>
      <c r="C227" s="9"/>
      <c r="D227" s="9"/>
      <c r="E227" s="9"/>
      <c r="F227" s="9"/>
      <c r="G227" s="9"/>
      <c r="H227" s="9"/>
      <c r="I227" s="9"/>
    </row>
    <row r="228" spans="1:9" x14ac:dyDescent="0.15">
      <c r="A228" s="9"/>
      <c r="B228" s="9"/>
      <c r="C228" s="9"/>
      <c r="D228" s="9"/>
      <c r="E228" s="9"/>
      <c r="F228" s="9"/>
      <c r="G228" s="9"/>
      <c r="H228" s="9"/>
      <c r="I228" s="9"/>
    </row>
    <row r="229" spans="1:9" x14ac:dyDescent="0.15">
      <c r="A229" s="9"/>
      <c r="B229" s="9"/>
      <c r="C229" s="9"/>
      <c r="D229" s="9"/>
      <c r="E229" s="9"/>
      <c r="F229" s="9"/>
      <c r="G229" s="9"/>
      <c r="H229" s="9"/>
      <c r="I229" s="9"/>
    </row>
    <row r="230" spans="1:9" x14ac:dyDescent="0.15">
      <c r="A230" s="9"/>
      <c r="B230" s="9"/>
      <c r="C230" s="9"/>
      <c r="D230" s="9"/>
      <c r="E230" s="9"/>
      <c r="F230" s="9"/>
      <c r="G230" s="9"/>
      <c r="H230" s="9"/>
      <c r="I230" s="9"/>
    </row>
    <row r="231" spans="1:9" x14ac:dyDescent="0.15">
      <c r="A231" s="9"/>
      <c r="B231" s="9"/>
      <c r="C231" s="9"/>
      <c r="D231" s="9"/>
      <c r="E231" s="9"/>
      <c r="F231" s="9"/>
      <c r="G231" s="9"/>
      <c r="H231" s="9"/>
      <c r="I231" s="9"/>
    </row>
    <row r="232" spans="1:9" x14ac:dyDescent="0.15">
      <c r="A232" s="9"/>
      <c r="B232" s="9"/>
      <c r="C232" s="9"/>
      <c r="D232" s="9"/>
      <c r="E232" s="9"/>
      <c r="F232" s="9"/>
      <c r="G232" s="9"/>
      <c r="H232" s="9"/>
      <c r="I232" s="9"/>
    </row>
    <row r="233" spans="1:9" x14ac:dyDescent="0.15">
      <c r="A233" s="9"/>
      <c r="B233" s="9"/>
      <c r="C233" s="9"/>
      <c r="D233" s="9"/>
      <c r="E233" s="9"/>
      <c r="F233" s="9"/>
      <c r="G233" s="9"/>
      <c r="H233" s="9"/>
      <c r="I233" s="9"/>
    </row>
    <row r="234" spans="1:9" x14ac:dyDescent="0.15">
      <c r="A234" s="9"/>
      <c r="B234" s="9"/>
      <c r="C234" s="9"/>
      <c r="D234" s="9"/>
      <c r="E234" s="9"/>
      <c r="F234" s="9"/>
      <c r="G234" s="9"/>
      <c r="H234" s="9"/>
      <c r="I234" s="9"/>
    </row>
    <row r="235" spans="1:9" x14ac:dyDescent="0.15">
      <c r="A235" s="9"/>
      <c r="B235" s="9"/>
      <c r="C235" s="9"/>
      <c r="D235" s="9"/>
      <c r="E235" s="9"/>
      <c r="F235" s="9"/>
      <c r="G235" s="9"/>
      <c r="H235" s="9"/>
      <c r="I235" s="9"/>
    </row>
    <row r="236" spans="1:9" x14ac:dyDescent="0.15">
      <c r="A236" s="9"/>
      <c r="B236" s="9"/>
      <c r="C236" s="9"/>
      <c r="D236" s="9"/>
      <c r="E236" s="9"/>
      <c r="F236" s="9"/>
      <c r="G236" s="9"/>
      <c r="H236" s="9"/>
      <c r="I236" s="9"/>
    </row>
    <row r="237" spans="1:9" x14ac:dyDescent="0.15">
      <c r="A237" s="9"/>
      <c r="B237" s="9"/>
      <c r="C237" s="9"/>
      <c r="D237" s="9"/>
      <c r="E237" s="9"/>
      <c r="F237" s="9"/>
      <c r="G237" s="9"/>
      <c r="H237" s="9"/>
      <c r="I237" s="9"/>
    </row>
    <row r="238" spans="1:9" x14ac:dyDescent="0.15">
      <c r="A238" s="9"/>
      <c r="B238" s="9"/>
      <c r="C238" s="9"/>
      <c r="D238" s="9"/>
      <c r="E238" s="9"/>
      <c r="F238" s="9"/>
      <c r="G238" s="9"/>
      <c r="H238" s="9"/>
      <c r="I238" s="9"/>
    </row>
    <row r="239" spans="1:9" x14ac:dyDescent="0.15">
      <c r="A239" s="9"/>
      <c r="B239" s="9"/>
      <c r="C239" s="9"/>
      <c r="D239" s="9"/>
      <c r="E239" s="9"/>
      <c r="F239" s="9"/>
      <c r="G239" s="9"/>
      <c r="H239" s="9"/>
      <c r="I239" s="9"/>
    </row>
    <row r="240" spans="1:9" x14ac:dyDescent="0.15">
      <c r="A240" s="9"/>
      <c r="B240" s="9"/>
      <c r="C240" s="9"/>
      <c r="D240" s="9"/>
      <c r="E240" s="9"/>
      <c r="F240" s="9"/>
      <c r="G240" s="9"/>
      <c r="H240" s="9"/>
      <c r="I240" s="9"/>
    </row>
    <row r="241" spans="1:9" x14ac:dyDescent="0.15">
      <c r="A241" s="9"/>
      <c r="B241" s="9"/>
      <c r="C241" s="9"/>
      <c r="D241" s="9"/>
      <c r="E241" s="9"/>
      <c r="F241" s="9"/>
      <c r="G241" s="9"/>
      <c r="H241" s="9"/>
      <c r="I241" s="9"/>
    </row>
    <row r="242" spans="1:9" x14ac:dyDescent="0.15">
      <c r="A242" s="9"/>
      <c r="B242" s="9"/>
      <c r="C242" s="9"/>
      <c r="D242" s="9"/>
      <c r="E242" s="9"/>
      <c r="F242" s="9"/>
      <c r="G242" s="9"/>
      <c r="H242" s="9"/>
      <c r="I242" s="9"/>
    </row>
    <row r="243" spans="1:9" x14ac:dyDescent="0.15">
      <c r="A243" s="9"/>
      <c r="B243" s="9"/>
      <c r="C243" s="9"/>
      <c r="D243" s="9"/>
      <c r="E243" s="9"/>
      <c r="F243" s="9"/>
      <c r="G243" s="9"/>
      <c r="H243" s="9"/>
      <c r="I243" s="9"/>
    </row>
    <row r="244" spans="1:9" x14ac:dyDescent="0.15">
      <c r="A244" s="9"/>
      <c r="B244" s="9"/>
      <c r="C244" s="9"/>
      <c r="D244" s="9"/>
      <c r="E244" s="9"/>
      <c r="F244" s="9"/>
      <c r="G244" s="9"/>
      <c r="H244" s="9"/>
      <c r="I244" s="9"/>
    </row>
    <row r="245" spans="1:9" x14ac:dyDescent="0.15">
      <c r="A245" s="9"/>
      <c r="B245" s="9"/>
      <c r="C245" s="9"/>
      <c r="D245" s="9"/>
      <c r="E245" s="9"/>
      <c r="F245" s="9"/>
      <c r="G245" s="9"/>
      <c r="H245" s="9"/>
      <c r="I245" s="9"/>
    </row>
    <row r="246" spans="1:9" x14ac:dyDescent="0.15">
      <c r="A246" s="9"/>
      <c r="B246" s="9"/>
      <c r="C246" s="9"/>
      <c r="D246" s="9"/>
      <c r="E246" s="9"/>
      <c r="F246" s="9"/>
      <c r="G246" s="9"/>
      <c r="H246" s="9"/>
      <c r="I246" s="9"/>
    </row>
    <row r="247" spans="1:9" x14ac:dyDescent="0.15">
      <c r="A247" s="9"/>
      <c r="B247" s="9"/>
      <c r="C247" s="9"/>
      <c r="D247" s="9"/>
      <c r="E247" s="9"/>
      <c r="F247" s="9"/>
      <c r="G247" s="9"/>
      <c r="H247" s="9"/>
      <c r="I247" s="9"/>
    </row>
    <row r="248" spans="1:9" x14ac:dyDescent="0.15">
      <c r="A248" s="9"/>
      <c r="B248" s="9"/>
      <c r="C248" s="9"/>
      <c r="D248" s="9"/>
      <c r="E248" s="9"/>
      <c r="F248" s="9"/>
      <c r="G248" s="9"/>
      <c r="H248" s="9"/>
      <c r="I248" s="9"/>
    </row>
    <row r="249" spans="1:9" x14ac:dyDescent="0.15">
      <c r="A249" s="9"/>
      <c r="B249" s="9"/>
      <c r="C249" s="9"/>
      <c r="D249" s="9"/>
      <c r="E249" s="9"/>
      <c r="F249" s="9"/>
      <c r="G249" s="9"/>
      <c r="H249" s="9"/>
      <c r="I249" s="9"/>
    </row>
    <row r="250" spans="1:9" x14ac:dyDescent="0.15">
      <c r="A250" s="9"/>
      <c r="B250" s="9"/>
      <c r="C250" s="9"/>
      <c r="D250" s="9"/>
      <c r="E250" s="9"/>
      <c r="F250" s="9"/>
      <c r="G250" s="9"/>
      <c r="H250" s="9"/>
      <c r="I250" s="9"/>
    </row>
    <row r="251" spans="1:9" x14ac:dyDescent="0.15">
      <c r="A251" s="9"/>
      <c r="B251" s="9"/>
      <c r="C251" s="9"/>
      <c r="D251" s="9"/>
      <c r="E251" s="9"/>
      <c r="F251" s="9"/>
      <c r="G251" s="9"/>
      <c r="H251" s="9"/>
      <c r="I251" s="9"/>
    </row>
    <row r="252" spans="1:9" x14ac:dyDescent="0.15">
      <c r="A252" s="9"/>
      <c r="B252" s="9"/>
      <c r="C252" s="9"/>
      <c r="D252" s="9"/>
      <c r="E252" s="9"/>
      <c r="F252" s="9"/>
      <c r="G252" s="9"/>
      <c r="H252" s="9"/>
      <c r="I252" s="9"/>
    </row>
    <row r="253" spans="1:9" x14ac:dyDescent="0.15">
      <c r="A253" s="9"/>
      <c r="B253" s="9"/>
      <c r="C253" s="9"/>
      <c r="D253" s="9"/>
      <c r="E253" s="9"/>
      <c r="F253" s="9"/>
      <c r="G253" s="9"/>
      <c r="H253" s="9"/>
      <c r="I253" s="9"/>
    </row>
    <row r="254" spans="1:9" x14ac:dyDescent="0.15">
      <c r="A254" s="9"/>
      <c r="B254" s="9"/>
      <c r="C254" s="9"/>
      <c r="D254" s="9"/>
      <c r="E254" s="9"/>
      <c r="F254" s="9"/>
      <c r="G254" s="9"/>
      <c r="H254" s="9"/>
      <c r="I254" s="9"/>
    </row>
    <row r="255" spans="1:9" x14ac:dyDescent="0.15">
      <c r="A255" s="9"/>
      <c r="B255" s="9"/>
      <c r="C255" s="9"/>
      <c r="D255" s="9"/>
      <c r="E255" s="9"/>
      <c r="F255" s="9"/>
      <c r="G255" s="9"/>
      <c r="H255" s="9"/>
      <c r="I255" s="9"/>
    </row>
    <row r="256" spans="1:9" x14ac:dyDescent="0.15">
      <c r="A256" s="9"/>
      <c r="B256" s="9"/>
      <c r="C256" s="9"/>
      <c r="D256" s="9"/>
      <c r="E256" s="9"/>
      <c r="F256" s="9"/>
      <c r="G256" s="9"/>
      <c r="H256" s="9"/>
      <c r="I256" s="9"/>
    </row>
    <row r="257" spans="1:9" x14ac:dyDescent="0.15">
      <c r="A257" s="9"/>
      <c r="B257" s="9"/>
      <c r="C257" s="9"/>
      <c r="D257" s="9"/>
      <c r="E257" s="9"/>
      <c r="F257" s="9"/>
      <c r="G257" s="9"/>
      <c r="H257" s="9"/>
      <c r="I257" s="9"/>
    </row>
    <row r="258" spans="1:9" x14ac:dyDescent="0.15">
      <c r="A258" s="9"/>
      <c r="B258" s="9"/>
      <c r="C258" s="9"/>
      <c r="D258" s="9"/>
      <c r="E258" s="9"/>
      <c r="F258" s="9"/>
      <c r="G258" s="9"/>
      <c r="H258" s="9"/>
      <c r="I258" s="9"/>
    </row>
    <row r="259" spans="1:9" x14ac:dyDescent="0.15">
      <c r="A259" s="9"/>
      <c r="B259" s="9"/>
      <c r="C259" s="9"/>
      <c r="D259" s="9"/>
      <c r="E259" s="9"/>
      <c r="F259" s="9"/>
      <c r="G259" s="9"/>
      <c r="H259" s="9"/>
      <c r="I259" s="9"/>
    </row>
    <row r="260" spans="1:9" x14ac:dyDescent="0.15">
      <c r="A260" s="9"/>
      <c r="B260" s="9"/>
      <c r="C260" s="9"/>
      <c r="D260" s="9"/>
      <c r="E260" s="9"/>
      <c r="F260" s="9"/>
      <c r="G260" s="9"/>
      <c r="H260" s="9"/>
      <c r="I260" s="9"/>
    </row>
    <row r="261" spans="1:9" x14ac:dyDescent="0.15">
      <c r="A261" s="9"/>
      <c r="B261" s="9"/>
      <c r="C261" s="9"/>
      <c r="D261" s="9"/>
      <c r="E261" s="9"/>
      <c r="F261" s="9"/>
      <c r="G261" s="9"/>
      <c r="H261" s="9"/>
      <c r="I261" s="9"/>
    </row>
    <row r="262" spans="1:9" x14ac:dyDescent="0.15">
      <c r="A262" s="9"/>
      <c r="B262" s="9"/>
      <c r="C262" s="9"/>
      <c r="D262" s="9"/>
      <c r="E262" s="9"/>
      <c r="F262" s="9"/>
      <c r="G262" s="9"/>
      <c r="H262" s="9"/>
      <c r="I262" s="9"/>
    </row>
    <row r="263" spans="1:9" x14ac:dyDescent="0.15">
      <c r="A263" s="9"/>
      <c r="B263" s="9"/>
      <c r="C263" s="9"/>
      <c r="D263" s="9"/>
      <c r="E263" s="9"/>
      <c r="F263" s="9"/>
      <c r="G263" s="9"/>
      <c r="H263" s="9"/>
      <c r="I263" s="9"/>
    </row>
    <row r="264" spans="1:9" x14ac:dyDescent="0.15">
      <c r="A264" s="9"/>
      <c r="B264" s="9"/>
      <c r="C264" s="9"/>
      <c r="D264" s="9"/>
      <c r="E264" s="9"/>
      <c r="F264" s="9"/>
      <c r="G264" s="9"/>
      <c r="H264" s="9"/>
      <c r="I264" s="9"/>
    </row>
    <row r="265" spans="1:9" x14ac:dyDescent="0.15">
      <c r="A265" s="9"/>
      <c r="B265" s="9"/>
      <c r="C265" s="9"/>
      <c r="D265" s="9"/>
      <c r="E265" s="9"/>
      <c r="F265" s="9"/>
      <c r="G265" s="9"/>
      <c r="H265" s="9"/>
      <c r="I265" s="9"/>
    </row>
    <row r="266" spans="1:9" x14ac:dyDescent="0.15">
      <c r="A266" s="9"/>
      <c r="B266" s="9"/>
      <c r="C266" s="9"/>
      <c r="D266" s="9"/>
      <c r="E266" s="9"/>
      <c r="F266" s="9"/>
      <c r="G266" s="9"/>
      <c r="H266" s="9"/>
      <c r="I266" s="9"/>
    </row>
    <row r="267" spans="1:9" x14ac:dyDescent="0.15">
      <c r="A267" s="9"/>
      <c r="B267" s="9"/>
      <c r="C267" s="9"/>
      <c r="D267" s="9"/>
      <c r="E267" s="9"/>
      <c r="F267" s="9"/>
      <c r="G267" s="9"/>
      <c r="H267" s="9"/>
      <c r="I267" s="9"/>
    </row>
    <row r="268" spans="1:9" x14ac:dyDescent="0.15">
      <c r="A268" s="9"/>
      <c r="B268" s="9"/>
      <c r="C268" s="9"/>
      <c r="D268" s="9"/>
      <c r="E268" s="9"/>
      <c r="F268" s="9"/>
      <c r="G268" s="9"/>
      <c r="H268" s="9"/>
      <c r="I268" s="9"/>
    </row>
    <row r="269" spans="1:9" x14ac:dyDescent="0.15">
      <c r="A269" s="9"/>
      <c r="B269" s="9"/>
      <c r="C269" s="9"/>
      <c r="D269" s="9"/>
      <c r="E269" s="9"/>
      <c r="F269" s="9"/>
      <c r="G269" s="9"/>
      <c r="H269" s="9"/>
      <c r="I269" s="9"/>
    </row>
    <row r="270" spans="1:9" x14ac:dyDescent="0.15">
      <c r="A270" s="9"/>
      <c r="B270" s="9"/>
      <c r="C270" s="9"/>
      <c r="D270" s="9"/>
      <c r="E270" s="9"/>
      <c r="F270" s="9"/>
      <c r="G270" s="9"/>
      <c r="H270" s="9"/>
      <c r="I270" s="9"/>
    </row>
    <row r="271" spans="1:9" x14ac:dyDescent="0.15">
      <c r="A271" s="9"/>
      <c r="B271" s="9"/>
      <c r="C271" s="9"/>
      <c r="D271" s="9"/>
      <c r="E271" s="9"/>
      <c r="F271" s="9"/>
      <c r="G271" s="9"/>
      <c r="H271" s="9"/>
      <c r="I271" s="9"/>
    </row>
    <row r="272" spans="1:9" x14ac:dyDescent="0.15">
      <c r="A272" s="9"/>
      <c r="B272" s="9"/>
      <c r="C272" s="9"/>
      <c r="D272" s="9"/>
      <c r="E272" s="9"/>
      <c r="F272" s="9"/>
      <c r="G272" s="9"/>
      <c r="H272" s="9"/>
      <c r="I272" s="9"/>
    </row>
    <row r="273" spans="1:9" x14ac:dyDescent="0.15">
      <c r="A273" s="9"/>
      <c r="B273" s="9"/>
      <c r="C273" s="9"/>
      <c r="D273" s="9"/>
      <c r="E273" s="9"/>
      <c r="F273" s="9"/>
      <c r="G273" s="9"/>
      <c r="H273" s="9"/>
      <c r="I273" s="9"/>
    </row>
    <row r="274" spans="1:9" x14ac:dyDescent="0.15">
      <c r="A274" s="9"/>
      <c r="B274" s="9"/>
      <c r="C274" s="9"/>
      <c r="D274" s="9"/>
      <c r="E274" s="9"/>
      <c r="F274" s="9"/>
      <c r="G274" s="9"/>
      <c r="H274" s="9"/>
      <c r="I274" s="9"/>
    </row>
    <row r="275" spans="1:9" x14ac:dyDescent="0.15">
      <c r="A275" s="9"/>
      <c r="B275" s="9"/>
      <c r="C275" s="9"/>
      <c r="D275" s="9"/>
      <c r="E275" s="9"/>
      <c r="F275" s="9"/>
      <c r="G275" s="9"/>
      <c r="H275" s="9"/>
      <c r="I275" s="9"/>
    </row>
    <row r="276" spans="1:9" x14ac:dyDescent="0.15">
      <c r="A276" s="9"/>
      <c r="B276" s="9"/>
      <c r="C276" s="9"/>
      <c r="D276" s="9"/>
      <c r="E276" s="9"/>
      <c r="F276" s="9"/>
      <c r="G276" s="9"/>
      <c r="H276" s="9"/>
      <c r="I276" s="9"/>
    </row>
    <row r="277" spans="1:9" x14ac:dyDescent="0.15">
      <c r="A277" s="9"/>
      <c r="B277" s="9"/>
      <c r="C277" s="9"/>
      <c r="D277" s="9"/>
      <c r="E277" s="9"/>
      <c r="F277" s="9"/>
      <c r="G277" s="9"/>
      <c r="H277" s="9"/>
      <c r="I277" s="9"/>
    </row>
    <row r="278" spans="1:9" x14ac:dyDescent="0.15">
      <c r="A278" s="9"/>
      <c r="B278" s="9"/>
      <c r="C278" s="9"/>
      <c r="D278" s="9"/>
      <c r="E278" s="9"/>
      <c r="F278" s="9"/>
      <c r="G278" s="9"/>
      <c r="H278" s="9"/>
      <c r="I278" s="9"/>
    </row>
    <row r="279" spans="1:9" x14ac:dyDescent="0.15">
      <c r="A279" s="9"/>
      <c r="B279" s="9"/>
      <c r="C279" s="9"/>
      <c r="D279" s="9"/>
      <c r="E279" s="9"/>
      <c r="F279" s="9"/>
      <c r="G279" s="9"/>
      <c r="H279" s="9"/>
      <c r="I279" s="9"/>
    </row>
    <row r="280" spans="1:9" x14ac:dyDescent="0.15">
      <c r="A280" s="9"/>
      <c r="B280" s="9"/>
      <c r="C280" s="9"/>
      <c r="D280" s="9"/>
      <c r="E280" s="9"/>
      <c r="F280" s="9"/>
      <c r="G280" s="9"/>
      <c r="H280" s="9"/>
      <c r="I280" s="9"/>
    </row>
    <row r="281" spans="1:9" x14ac:dyDescent="0.15">
      <c r="A281" s="9"/>
      <c r="B281" s="9"/>
      <c r="C281" s="9"/>
      <c r="D281" s="9"/>
      <c r="E281" s="9"/>
      <c r="F281" s="9"/>
      <c r="G281" s="9"/>
      <c r="H281" s="9"/>
      <c r="I281" s="9"/>
    </row>
    <row r="282" spans="1:9" x14ac:dyDescent="0.15">
      <c r="A282" s="9"/>
      <c r="B282" s="9"/>
      <c r="C282" s="9"/>
      <c r="D282" s="9"/>
      <c r="E282" s="9"/>
      <c r="F282" s="9"/>
      <c r="G282" s="9"/>
      <c r="H282" s="9"/>
      <c r="I282" s="9"/>
    </row>
    <row r="283" spans="1:9" x14ac:dyDescent="0.15">
      <c r="B283" s="9"/>
      <c r="C283" s="9"/>
      <c r="D283" s="9"/>
      <c r="E283" s="9"/>
      <c r="F283" s="9"/>
      <c r="G283" s="9"/>
      <c r="H283" s="9"/>
      <c r="I283" s="9"/>
    </row>
    <row r="284" spans="1:9" x14ac:dyDescent="0.15">
      <c r="B284" s="9"/>
      <c r="C284" s="9"/>
      <c r="D284" s="9"/>
      <c r="E284" s="9"/>
      <c r="F284" s="9"/>
      <c r="G284" s="9"/>
      <c r="H284" s="9"/>
      <c r="I284" s="9"/>
    </row>
    <row r="285" spans="1:9" x14ac:dyDescent="0.15">
      <c r="B285" s="9"/>
      <c r="C285" s="9"/>
      <c r="D285" s="9"/>
      <c r="E285" s="9"/>
      <c r="F285" s="9"/>
      <c r="G285" s="9"/>
      <c r="H285" s="9"/>
      <c r="I285" s="9"/>
    </row>
    <row r="286" spans="1:9" x14ac:dyDescent="0.15">
      <c r="B286" s="9"/>
      <c r="C286" s="9"/>
      <c r="D286" s="9"/>
      <c r="E286" s="9"/>
      <c r="F286" s="9"/>
      <c r="G286" s="9"/>
      <c r="H286" s="9"/>
      <c r="I286" s="9"/>
    </row>
    <row r="287" spans="1:9" x14ac:dyDescent="0.15">
      <c r="B287" s="9"/>
      <c r="C287" s="9"/>
      <c r="D287" s="9"/>
      <c r="E287" s="9"/>
      <c r="F287" s="9"/>
      <c r="G287" s="9"/>
      <c r="H287" s="9"/>
      <c r="I287" s="9"/>
    </row>
    <row r="288" spans="1:9" x14ac:dyDescent="0.15">
      <c r="B288" s="9"/>
      <c r="C288" s="9"/>
      <c r="D288" s="9"/>
      <c r="E288" s="9"/>
      <c r="F288" s="9"/>
      <c r="G288" s="9"/>
      <c r="H288" s="9"/>
      <c r="I288" s="9"/>
    </row>
    <row r="289" spans="2:9" x14ac:dyDescent="0.15">
      <c r="B289" s="9"/>
      <c r="C289" s="9"/>
      <c r="D289" s="9"/>
      <c r="E289" s="9"/>
      <c r="F289" s="9"/>
      <c r="G289" s="9"/>
      <c r="H289" s="9"/>
      <c r="I289" s="9"/>
    </row>
    <row r="290" spans="2:9" x14ac:dyDescent="0.15">
      <c r="B290" s="9"/>
      <c r="C290" s="9"/>
      <c r="D290" s="9"/>
      <c r="E290" s="9"/>
      <c r="F290" s="9"/>
      <c r="G290" s="9"/>
      <c r="H290" s="9"/>
      <c r="I290" s="9"/>
    </row>
    <row r="291" spans="2:9" x14ac:dyDescent="0.15">
      <c r="B291" s="9"/>
      <c r="C291" s="9"/>
      <c r="D291" s="9"/>
      <c r="E291" s="9"/>
      <c r="F291" s="9"/>
      <c r="G291" s="9"/>
      <c r="H291" s="9"/>
      <c r="I291" s="9"/>
    </row>
    <row r="292" spans="2:9" x14ac:dyDescent="0.15">
      <c r="B292" s="9"/>
      <c r="C292" s="9"/>
      <c r="D292" s="9"/>
      <c r="E292" s="9"/>
      <c r="F292" s="9"/>
      <c r="G292" s="9"/>
      <c r="H292" s="9"/>
      <c r="I292" s="9"/>
    </row>
    <row r="293" spans="2:9" x14ac:dyDescent="0.15">
      <c r="B293" s="9"/>
      <c r="C293" s="9"/>
      <c r="D293" s="9"/>
      <c r="E293" s="9"/>
      <c r="F293" s="9"/>
      <c r="G293" s="9"/>
      <c r="H293" s="9"/>
      <c r="I293" s="9"/>
    </row>
    <row r="294" spans="2:9" x14ac:dyDescent="0.15">
      <c r="B294" s="9"/>
      <c r="C294" s="9"/>
      <c r="D294" s="9"/>
      <c r="E294" s="9"/>
      <c r="F294" s="9"/>
      <c r="G294" s="9"/>
      <c r="H294" s="9"/>
      <c r="I294" s="9"/>
    </row>
  </sheetData>
  <sheetProtection sheet="1" objects="1" scenarios="1"/>
  <mergeCells count="17">
    <mergeCell ref="K8:K10"/>
    <mergeCell ref="L8:L10"/>
    <mergeCell ref="M8:M10"/>
    <mergeCell ref="N8:N10"/>
    <mergeCell ref="B28:H30"/>
    <mergeCell ref="C8:C10"/>
    <mergeCell ref="D8:D10"/>
    <mergeCell ref="E8:G9"/>
    <mergeCell ref="H8:H10"/>
    <mergeCell ref="I8:I10"/>
    <mergeCell ref="J8:J10"/>
    <mergeCell ref="A6:N6"/>
    <mergeCell ref="A1:N1"/>
    <mergeCell ref="A2:N2"/>
    <mergeCell ref="A3:N3"/>
    <mergeCell ref="A4:N4"/>
    <mergeCell ref="A5:N5"/>
  </mergeCells>
  <printOptions horizontalCentered="1"/>
  <pageMargins left="0.2" right="0.23" top="0.66" bottom="0.24" header="0.17" footer="0.21"/>
  <pageSetup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23455-1C8F-44BD-AD56-A018E3263116}">
  <sheetPr>
    <pageSetUpPr fitToPage="1"/>
  </sheetPr>
  <dimension ref="A1:V294"/>
  <sheetViews>
    <sheetView workbookViewId="0">
      <selection activeCell="A2" sqref="A2:N2"/>
    </sheetView>
  </sheetViews>
  <sheetFormatPr baseColWidth="10" defaultColWidth="9.3984375" defaultRowHeight="12" x14ac:dyDescent="0.15"/>
  <cols>
    <col min="1" max="1" width="5" style="1" customWidth="1"/>
    <col min="2" max="2" width="23.3984375" style="1" customWidth="1"/>
    <col min="3" max="14" width="13.3984375" style="1" customWidth="1"/>
    <col min="15" max="28" width="14.3984375" style="1" customWidth="1"/>
    <col min="29" max="35" width="13.3984375" style="1" customWidth="1"/>
    <col min="36" max="16384" width="9.3984375" style="1"/>
  </cols>
  <sheetData>
    <row r="1" spans="1:22" x14ac:dyDescent="0.15">
      <c r="A1" s="110" t="s">
        <v>29</v>
      </c>
      <c r="B1" s="110"/>
      <c r="C1" s="110"/>
      <c r="D1" s="110"/>
      <c r="E1" s="110"/>
      <c r="F1" s="110"/>
      <c r="G1" s="110"/>
      <c r="H1" s="110"/>
      <c r="I1" s="110"/>
      <c r="J1" s="110"/>
      <c r="K1" s="110"/>
      <c r="L1" s="110"/>
      <c r="M1" s="110"/>
      <c r="N1" s="110"/>
    </row>
    <row r="2" spans="1:22" x14ac:dyDescent="0.15">
      <c r="A2" s="111" t="str">
        <f>'[3]Cover Page'!B12</f>
        <v>EASTERN ILLINOIS UNIVERSITY</v>
      </c>
      <c r="B2" s="111"/>
      <c r="C2" s="111"/>
      <c r="D2" s="111"/>
      <c r="E2" s="111"/>
      <c r="F2" s="111"/>
      <c r="G2" s="111"/>
      <c r="H2" s="111"/>
      <c r="I2" s="111"/>
      <c r="J2" s="111"/>
      <c r="K2" s="111"/>
      <c r="L2" s="111"/>
      <c r="M2" s="111"/>
      <c r="N2" s="111"/>
    </row>
    <row r="3" spans="1:22" x14ac:dyDescent="0.15">
      <c r="A3" s="110" t="s">
        <v>30</v>
      </c>
      <c r="B3" s="110"/>
      <c r="C3" s="110"/>
      <c r="D3" s="110"/>
      <c r="E3" s="110"/>
      <c r="F3" s="110"/>
      <c r="G3" s="110"/>
      <c r="H3" s="110"/>
      <c r="I3" s="110"/>
      <c r="J3" s="110"/>
      <c r="K3" s="110"/>
      <c r="L3" s="110"/>
      <c r="M3" s="110"/>
      <c r="N3" s="110"/>
    </row>
    <row r="4" spans="1:22" x14ac:dyDescent="0.15">
      <c r="A4" s="111" t="s">
        <v>31</v>
      </c>
      <c r="B4" s="111"/>
      <c r="C4" s="111"/>
      <c r="D4" s="111"/>
      <c r="E4" s="111"/>
      <c r="F4" s="111"/>
      <c r="G4" s="111"/>
      <c r="H4" s="111"/>
      <c r="I4" s="111"/>
      <c r="J4" s="111"/>
      <c r="K4" s="111"/>
      <c r="L4" s="111"/>
      <c r="M4" s="111"/>
      <c r="N4" s="111"/>
    </row>
    <row r="5" spans="1:22" x14ac:dyDescent="0.15">
      <c r="A5" s="110" t="str">
        <f>CSU!A5</f>
        <v>2022</v>
      </c>
      <c r="B5" s="122"/>
      <c r="C5" s="122"/>
      <c r="D5" s="122"/>
      <c r="E5" s="122"/>
      <c r="F5" s="122"/>
      <c r="G5" s="122"/>
      <c r="H5" s="122"/>
      <c r="I5" s="122"/>
      <c r="J5" s="122"/>
      <c r="K5" s="122"/>
      <c r="L5" s="122"/>
      <c r="M5" s="122"/>
      <c r="N5" s="122"/>
    </row>
    <row r="6" spans="1:22" x14ac:dyDescent="0.15">
      <c r="A6" s="109"/>
      <c r="B6" s="109"/>
      <c r="C6" s="109"/>
      <c r="D6" s="109"/>
      <c r="E6" s="109"/>
      <c r="F6" s="109"/>
      <c r="G6" s="109"/>
      <c r="H6" s="109"/>
      <c r="I6" s="109"/>
      <c r="J6" s="109"/>
      <c r="K6" s="109"/>
      <c r="L6" s="109"/>
      <c r="M6" s="109"/>
      <c r="N6" s="109"/>
    </row>
    <row r="7" spans="1:22" ht="16" thickBot="1" x14ac:dyDescent="0.35">
      <c r="A7" s="2" t="s">
        <v>32</v>
      </c>
      <c r="B7" s="2" t="s">
        <v>33</v>
      </c>
      <c r="C7" s="2" t="s">
        <v>34</v>
      </c>
      <c r="D7" s="2" t="s">
        <v>35</v>
      </c>
      <c r="E7" s="2" t="s">
        <v>36</v>
      </c>
      <c r="F7" s="2" t="s">
        <v>37</v>
      </c>
      <c r="G7" s="2" t="s">
        <v>38</v>
      </c>
      <c r="H7" s="2" t="s">
        <v>39</v>
      </c>
      <c r="I7" s="2" t="s">
        <v>40</v>
      </c>
      <c r="J7" s="2" t="s">
        <v>41</v>
      </c>
      <c r="K7" s="2" t="s">
        <v>42</v>
      </c>
      <c r="L7" s="2" t="s">
        <v>43</v>
      </c>
      <c r="M7" s="2" t="s">
        <v>44</v>
      </c>
      <c r="N7" s="2" t="s">
        <v>45</v>
      </c>
      <c r="Q7" s="3"/>
      <c r="R7" s="4"/>
      <c r="S7" s="4"/>
      <c r="T7" s="5"/>
    </row>
    <row r="8" spans="1:22" x14ac:dyDescent="0.15">
      <c r="B8" s="6"/>
      <c r="C8" s="113" t="s">
        <v>46</v>
      </c>
      <c r="D8" s="113" t="s">
        <v>2</v>
      </c>
      <c r="E8" s="123" t="s">
        <v>47</v>
      </c>
      <c r="F8" s="124"/>
      <c r="G8" s="125"/>
      <c r="H8" s="113" t="s">
        <v>3</v>
      </c>
      <c r="I8" s="113" t="s">
        <v>4</v>
      </c>
      <c r="J8" s="113" t="s">
        <v>48</v>
      </c>
      <c r="K8" s="113" t="s">
        <v>49</v>
      </c>
      <c r="L8" s="113" t="s">
        <v>50</v>
      </c>
      <c r="M8" s="113" t="s">
        <v>51</v>
      </c>
      <c r="N8" s="113" t="s">
        <v>52</v>
      </c>
      <c r="T8" s="7"/>
      <c r="V8" s="8"/>
    </row>
    <row r="9" spans="1:22" ht="13" thickBot="1" x14ac:dyDescent="0.2">
      <c r="A9" s="9"/>
      <c r="B9" s="6"/>
      <c r="C9" s="114"/>
      <c r="D9" s="114"/>
      <c r="E9" s="126"/>
      <c r="F9" s="127"/>
      <c r="G9" s="128"/>
      <c r="H9" s="114"/>
      <c r="I9" s="114"/>
      <c r="J9" s="114"/>
      <c r="K9" s="114"/>
      <c r="L9" s="114"/>
      <c r="M9" s="114"/>
      <c r="N9" s="114"/>
      <c r="V9" s="8"/>
    </row>
    <row r="10" spans="1:22" ht="13" thickBot="1" x14ac:dyDescent="0.2">
      <c r="A10" s="9"/>
      <c r="B10" s="10" t="s">
        <v>53</v>
      </c>
      <c r="C10" s="114"/>
      <c r="D10" s="114"/>
      <c r="E10" s="11" t="s">
        <v>54</v>
      </c>
      <c r="F10" s="11" t="s">
        <v>55</v>
      </c>
      <c r="G10" s="11" t="s">
        <v>56</v>
      </c>
      <c r="H10" s="114"/>
      <c r="I10" s="114"/>
      <c r="J10" s="114"/>
      <c r="K10" s="114"/>
      <c r="L10" s="114"/>
      <c r="M10" s="114"/>
      <c r="N10" s="114"/>
      <c r="V10" s="8"/>
    </row>
    <row r="11" spans="1:22" x14ac:dyDescent="0.15">
      <c r="A11" s="12" t="s">
        <v>57</v>
      </c>
      <c r="B11" s="13" t="s">
        <v>8</v>
      </c>
      <c r="C11" s="14">
        <v>39888.408239999997</v>
      </c>
      <c r="D11" s="15">
        <v>18050.51914</v>
      </c>
      <c r="E11" s="15">
        <v>0</v>
      </c>
      <c r="F11" s="15">
        <v>1799.35114</v>
      </c>
      <c r="G11" s="15">
        <v>874.17729999999995</v>
      </c>
      <c r="H11" s="15">
        <v>1168.33411</v>
      </c>
      <c r="I11" s="15">
        <v>11.99175</v>
      </c>
      <c r="J11" s="15">
        <v>13194.411249999999</v>
      </c>
      <c r="K11" s="15">
        <v>2527.8147100000001</v>
      </c>
      <c r="L11" s="15">
        <v>0</v>
      </c>
      <c r="M11" s="15">
        <v>4619.4769800000004</v>
      </c>
      <c r="N11" s="16">
        <v>82134.484620000017</v>
      </c>
      <c r="O11" s="7"/>
      <c r="P11" s="7"/>
      <c r="V11" s="8"/>
    </row>
    <row r="12" spans="1:22" x14ac:dyDescent="0.15">
      <c r="A12" s="17" t="s">
        <v>58</v>
      </c>
      <c r="B12" s="18" t="s">
        <v>17</v>
      </c>
      <c r="C12" s="19">
        <v>0</v>
      </c>
      <c r="D12" s="20">
        <v>1141.41167</v>
      </c>
      <c r="E12" s="20">
        <v>0</v>
      </c>
      <c r="F12" s="20">
        <v>25.176939999999998</v>
      </c>
      <c r="G12" s="20">
        <v>6.7825100000000003</v>
      </c>
      <c r="H12" s="20">
        <v>3.5118399999999999</v>
      </c>
      <c r="I12" s="20">
        <v>0</v>
      </c>
      <c r="J12" s="20">
        <v>0</v>
      </c>
      <c r="K12" s="20">
        <v>0</v>
      </c>
      <c r="L12" s="20">
        <v>0</v>
      </c>
      <c r="M12" s="20">
        <v>0</v>
      </c>
      <c r="N12" s="21">
        <v>1176.8829599999999</v>
      </c>
      <c r="O12" s="7"/>
      <c r="P12" s="7"/>
      <c r="V12" s="8"/>
    </row>
    <row r="13" spans="1:22" x14ac:dyDescent="0.15">
      <c r="A13" s="17" t="s">
        <v>59</v>
      </c>
      <c r="B13" s="22" t="s">
        <v>9</v>
      </c>
      <c r="C13" s="19">
        <v>1300</v>
      </c>
      <c r="D13" s="20">
        <v>8785.7418400000006</v>
      </c>
      <c r="E13" s="20">
        <v>3.4632900000000002</v>
      </c>
      <c r="F13" s="20">
        <v>316.51528000000002</v>
      </c>
      <c r="G13" s="20">
        <v>604.77076</v>
      </c>
      <c r="H13" s="20">
        <v>567.84816999999998</v>
      </c>
      <c r="I13" s="20">
        <v>21.495059999999999</v>
      </c>
      <c r="J13" s="20">
        <v>9325.6421699999992</v>
      </c>
      <c r="K13" s="20">
        <v>1428.6758500000001</v>
      </c>
      <c r="L13" s="20">
        <v>0</v>
      </c>
      <c r="M13" s="20">
        <v>2232.4638</v>
      </c>
      <c r="N13" s="21">
        <v>24586.61622</v>
      </c>
      <c r="O13" s="7"/>
      <c r="P13" s="7"/>
      <c r="V13" s="8"/>
    </row>
    <row r="14" spans="1:22" x14ac:dyDescent="0.15">
      <c r="A14" s="17" t="s">
        <v>60</v>
      </c>
      <c r="B14" s="22" t="s">
        <v>10</v>
      </c>
      <c r="C14" s="19">
        <v>0</v>
      </c>
      <c r="D14" s="20">
        <v>131.9579</v>
      </c>
      <c r="E14" s="20">
        <v>0</v>
      </c>
      <c r="F14" s="20">
        <v>35.663919999999997</v>
      </c>
      <c r="G14" s="20">
        <v>4.4171199999999997</v>
      </c>
      <c r="H14" s="20">
        <v>64.468279999999993</v>
      </c>
      <c r="I14" s="20">
        <v>5.3411299999999997</v>
      </c>
      <c r="J14" s="20">
        <v>10.99766</v>
      </c>
      <c r="K14" s="20">
        <v>1343.3965900000001</v>
      </c>
      <c r="L14" s="20">
        <v>0</v>
      </c>
      <c r="M14" s="20">
        <v>32.156410000000001</v>
      </c>
      <c r="N14" s="21">
        <v>1628.3990100000001</v>
      </c>
      <c r="O14" s="7"/>
      <c r="P14" s="7"/>
      <c r="V14" s="8"/>
    </row>
    <row r="15" spans="1:22" x14ac:dyDescent="0.15">
      <c r="A15" s="17" t="s">
        <v>61</v>
      </c>
      <c r="B15" s="22" t="s">
        <v>11</v>
      </c>
      <c r="C15" s="19">
        <v>0</v>
      </c>
      <c r="D15" s="20">
        <v>623.74297000000001</v>
      </c>
      <c r="E15" s="20">
        <v>0.39576</v>
      </c>
      <c r="F15" s="20">
        <v>86.130160000000004</v>
      </c>
      <c r="G15" s="20">
        <v>58.073450000000001</v>
      </c>
      <c r="H15" s="20">
        <v>204.88706999999999</v>
      </c>
      <c r="I15" s="20">
        <v>7.3499999999999996E-2</v>
      </c>
      <c r="J15" s="20">
        <v>981.92277999999999</v>
      </c>
      <c r="K15" s="20">
        <v>832.96752000000004</v>
      </c>
      <c r="L15" s="20">
        <v>0</v>
      </c>
      <c r="M15" s="20">
        <v>305.76582999999999</v>
      </c>
      <c r="N15" s="21">
        <v>3093.9590399999997</v>
      </c>
      <c r="O15" s="7"/>
      <c r="P15" s="7"/>
      <c r="V15" s="8"/>
    </row>
    <row r="16" spans="1:22" x14ac:dyDescent="0.15">
      <c r="A16" s="17" t="s">
        <v>62</v>
      </c>
      <c r="B16" s="22" t="s">
        <v>12</v>
      </c>
      <c r="C16" s="19">
        <v>439.9</v>
      </c>
      <c r="D16" s="20">
        <v>486.78095000000002</v>
      </c>
      <c r="E16" s="20">
        <v>0.85433999999999999</v>
      </c>
      <c r="F16" s="20">
        <v>62.780070000000002</v>
      </c>
      <c r="G16" s="20">
        <v>892.74303999999995</v>
      </c>
      <c r="H16" s="20">
        <v>709.26805000000002</v>
      </c>
      <c r="I16" s="20">
        <v>9.4262499999999996</v>
      </c>
      <c r="J16" s="20">
        <v>1187.2004300000001</v>
      </c>
      <c r="K16" s="20">
        <v>348.66028999999997</v>
      </c>
      <c r="L16" s="20">
        <v>0</v>
      </c>
      <c r="M16" s="20">
        <v>392.52566999999999</v>
      </c>
      <c r="N16" s="21">
        <v>4530.1390899999997</v>
      </c>
      <c r="O16" s="7"/>
      <c r="P16" s="7"/>
      <c r="V16" s="8"/>
    </row>
    <row r="17" spans="1:22" x14ac:dyDescent="0.15">
      <c r="A17" s="17" t="s">
        <v>63</v>
      </c>
      <c r="B17" s="22" t="s">
        <v>13</v>
      </c>
      <c r="C17" s="19">
        <v>7</v>
      </c>
      <c r="D17" s="20">
        <v>7046.3930200000004</v>
      </c>
      <c r="E17" s="20">
        <v>0</v>
      </c>
      <c r="F17" s="20">
        <v>439.54559999999998</v>
      </c>
      <c r="G17" s="20">
        <v>18178.494979999999</v>
      </c>
      <c r="H17" s="20">
        <v>182.9965</v>
      </c>
      <c r="I17" s="20">
        <v>40.162799999999997</v>
      </c>
      <c r="J17" s="20">
        <v>41.5</v>
      </c>
      <c r="K17" s="20">
        <v>2486.8138300000001</v>
      </c>
      <c r="L17" s="20">
        <v>0</v>
      </c>
      <c r="M17" s="20">
        <v>30.1328</v>
      </c>
      <c r="N17" s="21">
        <v>28453.039529999998</v>
      </c>
      <c r="O17" s="7"/>
      <c r="P17" s="7"/>
      <c r="V17" s="8"/>
    </row>
    <row r="18" spans="1:22" x14ac:dyDescent="0.15">
      <c r="A18" s="17" t="s">
        <v>65</v>
      </c>
      <c r="B18" s="22" t="s">
        <v>66</v>
      </c>
      <c r="C18" s="19">
        <v>153.99176</v>
      </c>
      <c r="D18" s="20">
        <v>82.013670000000005</v>
      </c>
      <c r="E18" s="20">
        <v>0</v>
      </c>
      <c r="F18" s="20">
        <v>7.0972999999999997</v>
      </c>
      <c r="G18" s="20">
        <v>15.15269</v>
      </c>
      <c r="H18" s="20">
        <v>2.0891099999999998</v>
      </c>
      <c r="I18" s="20">
        <v>0</v>
      </c>
      <c r="J18" s="20">
        <v>138.79687999999999</v>
      </c>
      <c r="K18" s="20">
        <v>40.275480000000002</v>
      </c>
      <c r="L18" s="20">
        <v>0</v>
      </c>
      <c r="M18" s="20">
        <v>40.924509999999998</v>
      </c>
      <c r="N18" s="21">
        <v>480.34139999999996</v>
      </c>
      <c r="O18" s="7"/>
      <c r="P18" s="7"/>
      <c r="V18" s="8"/>
    </row>
    <row r="19" spans="1:22" x14ac:dyDescent="0.15">
      <c r="A19" s="17" t="s">
        <v>67</v>
      </c>
      <c r="B19" s="22" t="s">
        <v>68</v>
      </c>
      <c r="C19" s="19">
        <v>0</v>
      </c>
      <c r="D19" s="20">
        <v>113.19401999999999</v>
      </c>
      <c r="E19" s="20">
        <v>0</v>
      </c>
      <c r="F19" s="20">
        <v>10.09431</v>
      </c>
      <c r="G19" s="20">
        <v>1.5152099999999999</v>
      </c>
      <c r="H19" s="20">
        <v>2.8947500000000002</v>
      </c>
      <c r="I19" s="20">
        <v>0</v>
      </c>
      <c r="J19" s="20">
        <v>123.56386999999999</v>
      </c>
      <c r="K19" s="20">
        <v>14.080299999999999</v>
      </c>
      <c r="L19" s="20">
        <v>0</v>
      </c>
      <c r="M19" s="20">
        <v>2.0806900000000002</v>
      </c>
      <c r="N19" s="21">
        <v>267.42315000000002</v>
      </c>
      <c r="O19" s="7"/>
      <c r="P19" s="7"/>
      <c r="V19" s="8"/>
    </row>
    <row r="20" spans="1:22" x14ac:dyDescent="0.15">
      <c r="A20" s="17" t="s">
        <v>69</v>
      </c>
      <c r="B20" s="22" t="s">
        <v>15</v>
      </c>
      <c r="C20" s="19">
        <v>0</v>
      </c>
      <c r="D20" s="20">
        <v>0</v>
      </c>
      <c r="E20" s="20">
        <v>0</v>
      </c>
      <c r="F20" s="20">
        <v>0</v>
      </c>
      <c r="G20" s="20">
        <v>0</v>
      </c>
      <c r="H20" s="20">
        <v>0</v>
      </c>
      <c r="I20" s="20">
        <v>0</v>
      </c>
      <c r="J20" s="20">
        <v>0</v>
      </c>
      <c r="K20" s="20">
        <v>0</v>
      </c>
      <c r="L20" s="20">
        <v>0</v>
      </c>
      <c r="M20" s="20">
        <v>0</v>
      </c>
      <c r="N20" s="21">
        <v>0</v>
      </c>
      <c r="O20" s="7"/>
      <c r="P20" s="7"/>
      <c r="V20" s="8"/>
    </row>
    <row r="21" spans="1:22" x14ac:dyDescent="0.15">
      <c r="A21" s="17" t="s">
        <v>70</v>
      </c>
      <c r="B21" s="22" t="s">
        <v>19</v>
      </c>
      <c r="C21" s="19">
        <v>0</v>
      </c>
      <c r="D21" s="20">
        <v>55.5</v>
      </c>
      <c r="E21" s="20">
        <v>0</v>
      </c>
      <c r="F21" s="20">
        <v>29.128260000000001</v>
      </c>
      <c r="G21" s="20">
        <v>66.161919999999995</v>
      </c>
      <c r="H21" s="20">
        <v>3.45594</v>
      </c>
      <c r="I21" s="20">
        <v>0</v>
      </c>
      <c r="J21" s="20">
        <v>1792.18409</v>
      </c>
      <c r="K21" s="20">
        <v>877.32655999999997</v>
      </c>
      <c r="L21" s="20">
        <v>0</v>
      </c>
      <c r="M21" s="20">
        <v>1.3124199999999999</v>
      </c>
      <c r="N21" s="21">
        <v>2825.0691900000002</v>
      </c>
      <c r="O21" s="7"/>
      <c r="P21" s="7"/>
      <c r="V21" s="8"/>
    </row>
    <row r="22" spans="1:22" x14ac:dyDescent="0.15">
      <c r="A22" s="17" t="s">
        <v>71</v>
      </c>
      <c r="B22" s="22" t="s">
        <v>16</v>
      </c>
      <c r="C22" s="19">
        <v>0</v>
      </c>
      <c r="D22" s="20">
        <v>0</v>
      </c>
      <c r="E22" s="20">
        <v>0</v>
      </c>
      <c r="F22" s="20">
        <v>0</v>
      </c>
      <c r="G22" s="20">
        <v>0</v>
      </c>
      <c r="H22" s="20">
        <v>0</v>
      </c>
      <c r="I22" s="20">
        <v>0</v>
      </c>
      <c r="J22" s="20">
        <v>0</v>
      </c>
      <c r="K22" s="20">
        <v>0</v>
      </c>
      <c r="L22" s="20">
        <v>0</v>
      </c>
      <c r="M22" s="20">
        <v>0</v>
      </c>
      <c r="N22" s="21">
        <v>0</v>
      </c>
      <c r="O22" s="7"/>
      <c r="P22" s="7"/>
      <c r="V22" s="8"/>
    </row>
    <row r="23" spans="1:22" x14ac:dyDescent="0.15">
      <c r="A23" s="17" t="s">
        <v>72</v>
      </c>
      <c r="B23" s="22" t="s">
        <v>73</v>
      </c>
      <c r="C23" s="19">
        <v>0</v>
      </c>
      <c r="D23" s="20">
        <v>0</v>
      </c>
      <c r="E23" s="20">
        <v>0</v>
      </c>
      <c r="F23" s="20">
        <v>0</v>
      </c>
      <c r="G23" s="20">
        <v>0</v>
      </c>
      <c r="H23" s="20">
        <v>0</v>
      </c>
      <c r="I23" s="20">
        <v>0</v>
      </c>
      <c r="J23" s="20">
        <v>0</v>
      </c>
      <c r="K23" s="20">
        <v>0</v>
      </c>
      <c r="L23" s="20">
        <v>0</v>
      </c>
      <c r="M23" s="20">
        <v>0</v>
      </c>
      <c r="N23" s="21">
        <v>0</v>
      </c>
      <c r="O23" s="7"/>
      <c r="P23" s="7"/>
      <c r="V23" s="8"/>
    </row>
    <row r="24" spans="1:22" x14ac:dyDescent="0.15">
      <c r="A24" s="17" t="s">
        <v>74</v>
      </c>
      <c r="B24" s="22" t="s">
        <v>75</v>
      </c>
      <c r="C24" s="19">
        <v>1713.3</v>
      </c>
      <c r="D24" s="20">
        <v>0</v>
      </c>
      <c r="E24" s="20">
        <v>0</v>
      </c>
      <c r="F24" s="20">
        <v>463.75855000000001</v>
      </c>
      <c r="G24" s="20">
        <v>146.19001</v>
      </c>
      <c r="H24" s="20">
        <v>61.076079999999997</v>
      </c>
      <c r="I24" s="20">
        <v>0</v>
      </c>
      <c r="J24" s="20">
        <v>0</v>
      </c>
      <c r="K24" s="20">
        <v>0</v>
      </c>
      <c r="L24" s="20">
        <v>0</v>
      </c>
      <c r="M24" s="20">
        <v>0</v>
      </c>
      <c r="N24" s="21">
        <v>2384.3246399999994</v>
      </c>
      <c r="O24" s="7"/>
      <c r="P24" s="7"/>
      <c r="V24" s="8"/>
    </row>
    <row r="25" spans="1:22" ht="13" thickBot="1" x14ac:dyDescent="0.2">
      <c r="A25" s="23" t="s">
        <v>76</v>
      </c>
      <c r="B25" s="24" t="s">
        <v>77</v>
      </c>
      <c r="C25" s="25">
        <v>0</v>
      </c>
      <c r="D25" s="26">
        <v>240.98814999999999</v>
      </c>
      <c r="E25" s="26">
        <v>0</v>
      </c>
      <c r="F25" s="26">
        <v>0</v>
      </c>
      <c r="G25" s="26">
        <v>0</v>
      </c>
      <c r="H25" s="26">
        <v>6.3562000000000003</v>
      </c>
      <c r="I25" s="26">
        <v>0</v>
      </c>
      <c r="J25" s="26">
        <v>2975.2366200000001</v>
      </c>
      <c r="K25" s="26">
        <v>3.9220600000000001</v>
      </c>
      <c r="L25" s="26">
        <v>0</v>
      </c>
      <c r="M25" s="26">
        <v>25.902909999999999</v>
      </c>
      <c r="N25" s="27">
        <v>3252.4059399999996</v>
      </c>
      <c r="O25" s="7"/>
      <c r="P25" s="7"/>
      <c r="V25" s="8"/>
    </row>
    <row r="26" spans="1:22" ht="14" thickTop="1" thickBot="1" x14ac:dyDescent="0.2">
      <c r="A26" s="28" t="s">
        <v>78</v>
      </c>
      <c r="B26" s="29" t="s">
        <v>52</v>
      </c>
      <c r="C26" s="30">
        <v>43502.6</v>
      </c>
      <c r="D26" s="31">
        <v>36758.243330000005</v>
      </c>
      <c r="E26" s="31">
        <v>4.7133900000000004</v>
      </c>
      <c r="F26" s="31">
        <v>3275.2415299999998</v>
      </c>
      <c r="G26" s="31">
        <v>20848.478989999996</v>
      </c>
      <c r="H26" s="31">
        <v>2977.1860999999999</v>
      </c>
      <c r="I26" s="31">
        <v>88.490489999999994</v>
      </c>
      <c r="J26" s="31">
        <v>29771.455750000001</v>
      </c>
      <c r="K26" s="31">
        <v>9903.9331899999997</v>
      </c>
      <c r="L26" s="31">
        <v>0</v>
      </c>
      <c r="M26" s="31">
        <v>7682.7420200000006</v>
      </c>
      <c r="N26" s="32">
        <v>154813.08479000002</v>
      </c>
      <c r="O26" s="7"/>
      <c r="P26" s="7"/>
      <c r="V26" s="8"/>
    </row>
    <row r="27" spans="1:22" x14ac:dyDescent="0.15">
      <c r="A27" s="33"/>
      <c r="B27" s="9"/>
      <c r="C27" s="9"/>
      <c r="D27" s="9"/>
      <c r="E27" s="9"/>
      <c r="F27" s="9"/>
      <c r="G27" s="9"/>
      <c r="H27" s="9"/>
      <c r="I27" s="9"/>
    </row>
    <row r="28" spans="1:22" ht="13" customHeight="1" x14ac:dyDescent="0.15">
      <c r="A28" s="34"/>
      <c r="B28" s="115" t="s">
        <v>111</v>
      </c>
      <c r="C28" s="115"/>
      <c r="D28" s="115"/>
      <c r="E28" s="115"/>
      <c r="F28" s="115"/>
      <c r="G28" s="115"/>
      <c r="H28" s="115"/>
      <c r="I28" s="9"/>
    </row>
    <row r="29" spans="1:22" ht="13" customHeight="1" x14ac:dyDescent="0.15">
      <c r="A29" s="9"/>
      <c r="B29" s="115"/>
      <c r="C29" s="115"/>
      <c r="D29" s="115"/>
      <c r="E29" s="115"/>
      <c r="F29" s="115"/>
      <c r="G29" s="115"/>
      <c r="H29" s="115"/>
      <c r="I29" s="9"/>
    </row>
    <row r="30" spans="1:22" x14ac:dyDescent="0.15">
      <c r="A30" s="9"/>
      <c r="B30" s="115"/>
      <c r="C30" s="115"/>
      <c r="D30" s="115"/>
      <c r="E30" s="115"/>
      <c r="F30" s="115"/>
      <c r="G30" s="115"/>
      <c r="H30" s="115"/>
      <c r="I30" s="9"/>
    </row>
    <row r="31" spans="1:22" x14ac:dyDescent="0.15">
      <c r="A31" s="9"/>
      <c r="B31" s="35"/>
      <c r="C31" s="35"/>
      <c r="D31" s="35"/>
      <c r="E31" s="9"/>
      <c r="F31" s="9"/>
      <c r="G31" s="9"/>
      <c r="H31" s="9"/>
      <c r="I31" s="9"/>
    </row>
    <row r="32" spans="1:22" x14ac:dyDescent="0.15">
      <c r="A32" s="9"/>
      <c r="B32" s="35"/>
      <c r="C32" s="35"/>
      <c r="D32" s="35"/>
      <c r="E32" s="9"/>
      <c r="F32" s="9"/>
      <c r="G32" s="9"/>
      <c r="H32" s="9"/>
      <c r="I32" s="9"/>
    </row>
    <row r="33" spans="1:9" x14ac:dyDescent="0.15">
      <c r="A33" s="9"/>
      <c r="B33" s="35"/>
      <c r="C33" s="35"/>
      <c r="D33" s="35"/>
      <c r="E33" s="9"/>
      <c r="F33" s="9"/>
      <c r="G33" s="9"/>
      <c r="H33" s="9"/>
      <c r="I33" s="9"/>
    </row>
    <row r="34" spans="1:9" x14ac:dyDescent="0.15">
      <c r="A34" s="9"/>
      <c r="B34" s="35"/>
      <c r="C34" s="35"/>
      <c r="D34" s="35"/>
      <c r="E34" s="9"/>
      <c r="F34" s="9"/>
      <c r="G34" s="9"/>
      <c r="H34" s="9"/>
      <c r="I34" s="9"/>
    </row>
    <row r="35" spans="1:9" x14ac:dyDescent="0.15">
      <c r="A35" s="9"/>
      <c r="B35" s="35"/>
      <c r="C35" s="35"/>
      <c r="D35" s="35"/>
      <c r="E35" s="9"/>
      <c r="F35" s="9"/>
      <c r="G35" s="9"/>
      <c r="H35" s="9"/>
      <c r="I35" s="9"/>
    </row>
    <row r="36" spans="1:9" x14ac:dyDescent="0.15">
      <c r="A36" s="9"/>
      <c r="B36" s="35"/>
      <c r="C36" s="35"/>
      <c r="D36" s="35"/>
      <c r="E36" s="9"/>
      <c r="F36" s="9"/>
      <c r="G36" s="9"/>
      <c r="H36" s="9"/>
      <c r="I36" s="9"/>
    </row>
    <row r="37" spans="1:9" x14ac:dyDescent="0.15">
      <c r="A37" s="9"/>
      <c r="B37" s="35"/>
      <c r="C37" s="35"/>
      <c r="D37" s="35"/>
      <c r="E37" s="9"/>
      <c r="F37" s="9"/>
      <c r="G37" s="9"/>
      <c r="H37" s="9"/>
      <c r="I37" s="9"/>
    </row>
    <row r="38" spans="1:9" x14ac:dyDescent="0.15">
      <c r="A38" s="9"/>
      <c r="B38" s="35"/>
      <c r="C38" s="35"/>
      <c r="D38" s="35"/>
      <c r="E38" s="9"/>
      <c r="F38" s="9"/>
      <c r="G38" s="9"/>
      <c r="H38" s="9"/>
      <c r="I38" s="9"/>
    </row>
    <row r="39" spans="1:9" x14ac:dyDescent="0.15">
      <c r="A39" s="9"/>
      <c r="B39" s="9"/>
      <c r="C39" s="9"/>
      <c r="D39" s="9"/>
      <c r="E39" s="9"/>
      <c r="F39" s="9"/>
      <c r="G39" s="9"/>
      <c r="H39" s="9"/>
      <c r="I39" s="9"/>
    </row>
    <row r="40" spans="1:9" x14ac:dyDescent="0.15">
      <c r="A40" s="9"/>
      <c r="B40" s="9"/>
      <c r="C40" s="9"/>
      <c r="D40" s="9"/>
      <c r="E40" s="9"/>
      <c r="F40" s="9"/>
      <c r="G40" s="9"/>
      <c r="H40" s="9"/>
      <c r="I40" s="9"/>
    </row>
    <row r="41" spans="1:9" x14ac:dyDescent="0.15">
      <c r="A41" s="9"/>
      <c r="B41" s="9"/>
      <c r="C41" s="9"/>
      <c r="D41" s="9"/>
      <c r="E41" s="9"/>
      <c r="F41" s="9"/>
      <c r="G41" s="9"/>
      <c r="H41" s="9"/>
      <c r="I41" s="9"/>
    </row>
    <row r="42" spans="1:9" x14ac:dyDescent="0.15">
      <c r="A42" s="9"/>
      <c r="B42" s="9"/>
      <c r="C42" s="9"/>
      <c r="D42" s="9"/>
      <c r="E42" s="9"/>
      <c r="F42" s="9"/>
      <c r="G42" s="9"/>
      <c r="H42" s="9"/>
      <c r="I42" s="9"/>
    </row>
    <row r="43" spans="1:9" x14ac:dyDescent="0.15">
      <c r="A43" s="9"/>
      <c r="B43" s="9"/>
      <c r="C43" s="9"/>
      <c r="D43" s="9"/>
      <c r="E43" s="9"/>
      <c r="F43" s="9"/>
      <c r="G43" s="9"/>
      <c r="H43" s="9"/>
      <c r="I43" s="9"/>
    </row>
    <row r="44" spans="1:9" x14ac:dyDescent="0.15">
      <c r="A44" s="9"/>
      <c r="B44" s="9"/>
      <c r="C44" s="9"/>
      <c r="D44" s="9"/>
      <c r="E44" s="9"/>
      <c r="F44" s="9"/>
      <c r="G44" s="9"/>
      <c r="H44" s="9"/>
      <c r="I44" s="9"/>
    </row>
    <row r="45" spans="1:9" x14ac:dyDescent="0.15">
      <c r="A45" s="9"/>
      <c r="B45" s="9"/>
      <c r="C45" s="9"/>
      <c r="D45" s="9"/>
      <c r="E45" s="9"/>
      <c r="F45" s="9"/>
      <c r="G45" s="9"/>
      <c r="H45" s="9"/>
      <c r="I45" s="9"/>
    </row>
    <row r="46" spans="1:9" x14ac:dyDescent="0.15">
      <c r="A46" s="9"/>
      <c r="B46" s="9"/>
      <c r="C46" s="9"/>
      <c r="D46" s="9"/>
      <c r="E46" s="9"/>
      <c r="F46" s="9"/>
      <c r="G46" s="9"/>
      <c r="H46" s="9"/>
      <c r="I46" s="9"/>
    </row>
    <row r="47" spans="1:9" x14ac:dyDescent="0.15">
      <c r="A47" s="9"/>
      <c r="B47" s="9"/>
      <c r="C47" s="9"/>
      <c r="D47" s="9"/>
      <c r="E47" s="9"/>
      <c r="F47" s="9"/>
      <c r="G47" s="9"/>
      <c r="H47" s="9"/>
      <c r="I47" s="9"/>
    </row>
    <row r="48" spans="1:9" x14ac:dyDescent="0.15">
      <c r="A48" s="9"/>
      <c r="B48" s="9"/>
      <c r="C48" s="9"/>
      <c r="D48" s="9"/>
      <c r="E48" s="9"/>
      <c r="F48" s="9"/>
      <c r="G48" s="9"/>
      <c r="H48" s="9"/>
      <c r="I48" s="9"/>
    </row>
    <row r="49" spans="1:9" x14ac:dyDescent="0.15">
      <c r="A49" s="9"/>
      <c r="B49" s="9"/>
      <c r="C49" s="9"/>
      <c r="D49" s="9"/>
      <c r="E49" s="9"/>
      <c r="F49" s="9"/>
      <c r="G49" s="9"/>
      <c r="H49" s="9"/>
      <c r="I49" s="9"/>
    </row>
    <row r="50" spans="1:9" x14ac:dyDescent="0.15">
      <c r="A50" s="9"/>
      <c r="B50" s="9"/>
      <c r="C50" s="9"/>
      <c r="D50" s="9"/>
      <c r="E50" s="9"/>
      <c r="F50" s="9"/>
      <c r="G50" s="9"/>
      <c r="H50" s="9"/>
      <c r="I50" s="9"/>
    </row>
    <row r="51" spans="1:9" x14ac:dyDescent="0.15">
      <c r="A51" s="9"/>
      <c r="B51" s="9"/>
      <c r="C51" s="9"/>
      <c r="D51" s="9"/>
      <c r="E51" s="9"/>
      <c r="F51" s="9"/>
      <c r="G51" s="9"/>
      <c r="H51" s="9"/>
      <c r="I51" s="9"/>
    </row>
    <row r="52" spans="1:9" x14ac:dyDescent="0.15">
      <c r="A52" s="9"/>
      <c r="B52" s="9"/>
      <c r="C52" s="9"/>
      <c r="D52" s="9"/>
      <c r="E52" s="9"/>
      <c r="F52" s="9"/>
      <c r="G52" s="9"/>
      <c r="H52" s="9"/>
      <c r="I52" s="9"/>
    </row>
    <row r="53" spans="1:9" x14ac:dyDescent="0.15">
      <c r="A53" s="9"/>
      <c r="B53" s="9"/>
      <c r="C53" s="9"/>
      <c r="D53" s="9"/>
      <c r="E53" s="9"/>
      <c r="F53" s="9"/>
      <c r="G53" s="9"/>
      <c r="H53" s="9"/>
      <c r="I53" s="9"/>
    </row>
    <row r="54" spans="1:9" x14ac:dyDescent="0.15">
      <c r="A54" s="9"/>
      <c r="B54" s="9"/>
      <c r="C54" s="9"/>
      <c r="D54" s="9"/>
      <c r="E54" s="9"/>
      <c r="F54" s="9"/>
      <c r="G54" s="9"/>
      <c r="H54" s="9"/>
      <c r="I54" s="9"/>
    </row>
    <row r="55" spans="1:9" x14ac:dyDescent="0.15">
      <c r="A55" s="9"/>
      <c r="B55" s="9"/>
      <c r="C55" s="9"/>
      <c r="D55" s="9"/>
      <c r="E55" s="9"/>
      <c r="F55" s="9"/>
      <c r="G55" s="9"/>
      <c r="H55" s="9"/>
      <c r="I55" s="9"/>
    </row>
    <row r="56" spans="1:9" x14ac:dyDescent="0.15">
      <c r="A56" s="9"/>
      <c r="B56" s="9"/>
      <c r="C56" s="9"/>
      <c r="D56" s="9"/>
      <c r="E56" s="9"/>
      <c r="F56" s="9"/>
      <c r="G56" s="9"/>
      <c r="H56" s="9"/>
      <c r="I56" s="9"/>
    </row>
    <row r="57" spans="1:9" x14ac:dyDescent="0.15">
      <c r="A57" s="9"/>
      <c r="B57" s="9"/>
      <c r="C57" s="9"/>
      <c r="D57" s="9"/>
      <c r="E57" s="9"/>
      <c r="F57" s="9"/>
      <c r="G57" s="9"/>
      <c r="H57" s="9"/>
      <c r="I57" s="9"/>
    </row>
    <row r="58" spans="1:9" x14ac:dyDescent="0.15">
      <c r="A58" s="9"/>
      <c r="B58" s="9"/>
      <c r="C58" s="9"/>
      <c r="D58" s="9"/>
      <c r="E58" s="9"/>
      <c r="F58" s="9"/>
      <c r="G58" s="9"/>
      <c r="H58" s="9"/>
      <c r="I58" s="9"/>
    </row>
    <row r="59" spans="1:9" x14ac:dyDescent="0.15">
      <c r="A59" s="9"/>
      <c r="B59" s="9"/>
      <c r="C59" s="9"/>
      <c r="D59" s="9"/>
      <c r="E59" s="9"/>
      <c r="F59" s="9"/>
      <c r="G59" s="9"/>
      <c r="H59" s="9"/>
      <c r="I59" s="9"/>
    </row>
    <row r="60" spans="1:9" x14ac:dyDescent="0.15">
      <c r="A60" s="9"/>
      <c r="B60" s="9"/>
      <c r="C60" s="9"/>
      <c r="D60" s="9"/>
      <c r="E60" s="9"/>
      <c r="F60" s="9"/>
      <c r="G60" s="9"/>
      <c r="H60" s="9"/>
      <c r="I60" s="9"/>
    </row>
    <row r="61" spans="1:9" x14ac:dyDescent="0.15">
      <c r="A61" s="9"/>
      <c r="B61" s="9"/>
      <c r="C61" s="9"/>
      <c r="D61" s="9"/>
      <c r="E61" s="9"/>
      <c r="F61" s="9"/>
      <c r="G61" s="9"/>
      <c r="H61" s="9"/>
      <c r="I61" s="9"/>
    </row>
    <row r="62" spans="1:9" x14ac:dyDescent="0.15">
      <c r="A62" s="9"/>
      <c r="B62" s="9"/>
      <c r="C62" s="9"/>
      <c r="D62" s="9"/>
      <c r="E62" s="9"/>
      <c r="F62" s="9"/>
      <c r="G62" s="9"/>
      <c r="H62" s="9"/>
      <c r="I62" s="9"/>
    </row>
    <row r="63" spans="1:9" x14ac:dyDescent="0.15">
      <c r="A63" s="9"/>
      <c r="B63" s="9"/>
      <c r="C63" s="9"/>
      <c r="D63" s="9"/>
      <c r="E63" s="9"/>
      <c r="F63" s="9"/>
      <c r="G63" s="9"/>
      <c r="H63" s="9"/>
      <c r="I63" s="9"/>
    </row>
    <row r="64" spans="1:9" x14ac:dyDescent="0.15">
      <c r="A64" s="9"/>
      <c r="B64" s="9"/>
      <c r="C64" s="9"/>
      <c r="D64" s="9"/>
      <c r="E64" s="9"/>
      <c r="F64" s="9"/>
      <c r="G64" s="9"/>
      <c r="H64" s="9"/>
      <c r="I64" s="9"/>
    </row>
    <row r="65" spans="1:9" x14ac:dyDescent="0.15">
      <c r="A65" s="9"/>
      <c r="B65" s="9"/>
      <c r="C65" s="9"/>
      <c r="D65" s="9"/>
      <c r="E65" s="9"/>
      <c r="F65" s="9"/>
      <c r="G65" s="9"/>
      <c r="H65" s="9"/>
      <c r="I65" s="9"/>
    </row>
    <row r="66" spans="1:9" x14ac:dyDescent="0.15">
      <c r="A66" s="9"/>
      <c r="B66" s="9"/>
      <c r="C66" s="9"/>
      <c r="D66" s="9"/>
      <c r="E66" s="9"/>
      <c r="F66" s="9"/>
      <c r="G66" s="9"/>
      <c r="H66" s="9"/>
      <c r="I66" s="9"/>
    </row>
    <row r="67" spans="1:9" x14ac:dyDescent="0.15">
      <c r="A67" s="9"/>
      <c r="B67" s="9"/>
      <c r="C67" s="9"/>
      <c r="D67" s="9"/>
      <c r="E67" s="9"/>
      <c r="F67" s="9"/>
      <c r="G67" s="9"/>
      <c r="H67" s="9"/>
      <c r="I67" s="9"/>
    </row>
    <row r="68" spans="1:9" x14ac:dyDescent="0.15">
      <c r="A68" s="9"/>
      <c r="B68" s="9"/>
      <c r="C68" s="9"/>
      <c r="D68" s="9"/>
      <c r="E68" s="9"/>
      <c r="F68" s="9"/>
      <c r="G68" s="9"/>
      <c r="H68" s="9"/>
      <c r="I68" s="9"/>
    </row>
    <row r="69" spans="1:9" x14ac:dyDescent="0.15">
      <c r="A69" s="9"/>
      <c r="B69" s="9"/>
      <c r="C69" s="9"/>
      <c r="D69" s="9"/>
      <c r="E69" s="9"/>
      <c r="F69" s="9"/>
      <c r="G69" s="9"/>
      <c r="H69" s="9"/>
      <c r="I69" s="9"/>
    </row>
    <row r="70" spans="1:9" x14ac:dyDescent="0.15">
      <c r="A70" s="9"/>
      <c r="B70" s="9"/>
      <c r="C70" s="9"/>
      <c r="D70" s="9"/>
      <c r="E70" s="9"/>
      <c r="F70" s="9"/>
      <c r="G70" s="9"/>
      <c r="H70" s="9"/>
      <c r="I70" s="9"/>
    </row>
    <row r="71" spans="1:9" x14ac:dyDescent="0.15">
      <c r="A71" s="9"/>
      <c r="B71" s="9"/>
      <c r="C71" s="9"/>
      <c r="D71" s="9"/>
      <c r="E71" s="9"/>
      <c r="F71" s="9"/>
      <c r="G71" s="9"/>
      <c r="H71" s="9"/>
      <c r="I71" s="9"/>
    </row>
    <row r="72" spans="1:9" x14ac:dyDescent="0.15">
      <c r="A72" s="9"/>
      <c r="B72" s="9"/>
      <c r="C72" s="9"/>
      <c r="D72" s="9"/>
      <c r="E72" s="9"/>
      <c r="F72" s="9"/>
      <c r="G72" s="9"/>
      <c r="H72" s="9"/>
      <c r="I72" s="9"/>
    </row>
    <row r="73" spans="1:9" x14ac:dyDescent="0.15">
      <c r="A73" s="9"/>
      <c r="B73" s="9"/>
      <c r="C73" s="9"/>
      <c r="D73" s="9"/>
      <c r="E73" s="9"/>
      <c r="F73" s="9"/>
      <c r="G73" s="9"/>
      <c r="H73" s="9"/>
      <c r="I73" s="9"/>
    </row>
    <row r="74" spans="1:9" x14ac:dyDescent="0.15">
      <c r="A74" s="9"/>
      <c r="B74" s="9"/>
      <c r="C74" s="9"/>
      <c r="D74" s="9"/>
      <c r="E74" s="9"/>
      <c r="F74" s="9"/>
      <c r="G74" s="9"/>
      <c r="H74" s="9"/>
      <c r="I74" s="9"/>
    </row>
    <row r="75" spans="1:9" x14ac:dyDescent="0.15">
      <c r="A75" s="9"/>
      <c r="B75" s="9"/>
      <c r="C75" s="9"/>
      <c r="D75" s="9"/>
      <c r="E75" s="9"/>
      <c r="F75" s="9"/>
      <c r="G75" s="9"/>
      <c r="H75" s="9"/>
      <c r="I75" s="9"/>
    </row>
    <row r="76" spans="1:9" x14ac:dyDescent="0.15">
      <c r="A76" s="9"/>
      <c r="B76" s="9"/>
      <c r="C76" s="9"/>
      <c r="D76" s="9"/>
      <c r="E76" s="9"/>
      <c r="F76" s="9"/>
      <c r="G76" s="9"/>
      <c r="H76" s="9"/>
      <c r="I76" s="9"/>
    </row>
    <row r="77" spans="1:9" x14ac:dyDescent="0.15">
      <c r="A77" s="9"/>
      <c r="B77" s="9"/>
      <c r="C77" s="9"/>
      <c r="D77" s="9"/>
      <c r="E77" s="9"/>
      <c r="F77" s="9"/>
      <c r="G77" s="9"/>
      <c r="H77" s="9"/>
      <c r="I77" s="9"/>
    </row>
    <row r="78" spans="1:9" x14ac:dyDescent="0.15">
      <c r="A78" s="9"/>
      <c r="B78" s="9"/>
      <c r="C78" s="9"/>
      <c r="D78" s="9"/>
      <c r="E78" s="9"/>
      <c r="F78" s="9"/>
      <c r="G78" s="9"/>
      <c r="H78" s="9"/>
      <c r="I78" s="9"/>
    </row>
    <row r="79" spans="1:9" x14ac:dyDescent="0.15">
      <c r="A79" s="9"/>
      <c r="B79" s="9"/>
      <c r="C79" s="9"/>
      <c r="D79" s="9"/>
      <c r="E79" s="9"/>
      <c r="F79" s="9"/>
      <c r="G79" s="9"/>
      <c r="H79" s="9"/>
      <c r="I79" s="9"/>
    </row>
    <row r="80" spans="1:9" x14ac:dyDescent="0.15">
      <c r="A80" s="9"/>
      <c r="B80" s="9"/>
      <c r="C80" s="9"/>
      <c r="D80" s="9"/>
      <c r="E80" s="9"/>
      <c r="F80" s="9"/>
      <c r="G80" s="9"/>
      <c r="H80" s="9"/>
      <c r="I80" s="9"/>
    </row>
    <row r="81" spans="1:9" x14ac:dyDescent="0.15">
      <c r="A81" s="9"/>
      <c r="B81" s="9"/>
      <c r="C81" s="9"/>
      <c r="D81" s="9"/>
      <c r="E81" s="9"/>
      <c r="F81" s="9"/>
      <c r="G81" s="9"/>
      <c r="H81" s="9"/>
      <c r="I81" s="9"/>
    </row>
    <row r="82" spans="1:9" x14ac:dyDescent="0.15">
      <c r="A82" s="9"/>
      <c r="B82" s="9"/>
      <c r="C82" s="9"/>
      <c r="D82" s="9"/>
      <c r="E82" s="9"/>
      <c r="F82" s="9"/>
      <c r="G82" s="9"/>
      <c r="H82" s="9"/>
      <c r="I82" s="9"/>
    </row>
    <row r="83" spans="1:9" x14ac:dyDescent="0.15">
      <c r="A83" s="9"/>
      <c r="B83" s="9"/>
      <c r="C83" s="9"/>
      <c r="D83" s="9"/>
      <c r="E83" s="9"/>
      <c r="F83" s="9"/>
      <c r="G83" s="9"/>
      <c r="H83" s="9"/>
      <c r="I83" s="9"/>
    </row>
    <row r="84" spans="1:9" x14ac:dyDescent="0.15">
      <c r="A84" s="9"/>
      <c r="B84" s="9"/>
      <c r="C84" s="9"/>
      <c r="D84" s="9"/>
      <c r="E84" s="9"/>
      <c r="F84" s="9"/>
      <c r="G84" s="9"/>
      <c r="H84" s="9"/>
      <c r="I84" s="9"/>
    </row>
    <row r="85" spans="1:9" x14ac:dyDescent="0.15">
      <c r="A85" s="9"/>
      <c r="B85" s="9"/>
      <c r="C85" s="9"/>
      <c r="D85" s="9"/>
      <c r="E85" s="9"/>
      <c r="F85" s="9"/>
      <c r="G85" s="9"/>
      <c r="H85" s="9"/>
      <c r="I85" s="9"/>
    </row>
    <row r="86" spans="1:9" x14ac:dyDescent="0.15">
      <c r="A86" s="9"/>
      <c r="B86" s="9"/>
      <c r="C86" s="9"/>
      <c r="D86" s="9"/>
      <c r="E86" s="9"/>
      <c r="F86" s="9"/>
      <c r="G86" s="9"/>
      <c r="H86" s="9"/>
      <c r="I86" s="9"/>
    </row>
    <row r="87" spans="1:9" x14ac:dyDescent="0.15">
      <c r="A87" s="9"/>
      <c r="B87" s="9"/>
      <c r="C87" s="9"/>
      <c r="D87" s="9"/>
      <c r="E87" s="9"/>
      <c r="F87" s="9"/>
      <c r="G87" s="9"/>
      <c r="H87" s="9"/>
      <c r="I87" s="9"/>
    </row>
    <row r="88" spans="1:9" x14ac:dyDescent="0.15">
      <c r="A88" s="9"/>
      <c r="B88" s="9"/>
      <c r="C88" s="9"/>
      <c r="D88" s="9"/>
      <c r="E88" s="9"/>
      <c r="F88" s="9"/>
      <c r="G88" s="9"/>
      <c r="H88" s="9"/>
      <c r="I88" s="9"/>
    </row>
    <row r="89" spans="1:9" x14ac:dyDescent="0.15">
      <c r="A89" s="9"/>
      <c r="B89" s="9"/>
      <c r="C89" s="9"/>
      <c r="D89" s="9"/>
      <c r="E89" s="9"/>
      <c r="F89" s="9"/>
      <c r="G89" s="9"/>
      <c r="H89" s="9"/>
      <c r="I89" s="9"/>
    </row>
    <row r="90" spans="1:9" x14ac:dyDescent="0.15">
      <c r="A90" s="9"/>
      <c r="B90" s="9"/>
      <c r="C90" s="9"/>
      <c r="D90" s="9"/>
      <c r="E90" s="9"/>
      <c r="F90" s="9"/>
      <c r="G90" s="9"/>
      <c r="H90" s="9"/>
      <c r="I90" s="9"/>
    </row>
    <row r="91" spans="1:9" x14ac:dyDescent="0.15">
      <c r="A91" s="9"/>
      <c r="B91" s="9"/>
      <c r="C91" s="9"/>
      <c r="D91" s="9"/>
      <c r="E91" s="9"/>
      <c r="F91" s="9"/>
      <c r="G91" s="9"/>
      <c r="H91" s="9"/>
      <c r="I91" s="9"/>
    </row>
    <row r="92" spans="1:9" x14ac:dyDescent="0.15">
      <c r="A92" s="9"/>
      <c r="B92" s="9"/>
      <c r="C92" s="9"/>
      <c r="D92" s="9"/>
      <c r="E92" s="9"/>
      <c r="F92" s="9"/>
      <c r="G92" s="9"/>
      <c r="H92" s="9"/>
      <c r="I92" s="9"/>
    </row>
    <row r="93" spans="1:9" x14ac:dyDescent="0.15">
      <c r="A93" s="9"/>
      <c r="B93" s="9"/>
      <c r="C93" s="9"/>
      <c r="D93" s="9"/>
      <c r="E93" s="9"/>
      <c r="F93" s="9"/>
      <c r="G93" s="9"/>
      <c r="H93" s="9"/>
      <c r="I93" s="9"/>
    </row>
    <row r="94" spans="1:9" x14ac:dyDescent="0.15">
      <c r="A94" s="9"/>
      <c r="B94" s="9"/>
      <c r="C94" s="9"/>
      <c r="D94" s="9"/>
      <c r="E94" s="9"/>
      <c r="F94" s="9"/>
      <c r="G94" s="9"/>
      <c r="H94" s="9"/>
      <c r="I94" s="9"/>
    </row>
    <row r="95" spans="1:9" x14ac:dyDescent="0.15">
      <c r="A95" s="9"/>
      <c r="B95" s="9"/>
      <c r="C95" s="9"/>
      <c r="D95" s="9"/>
      <c r="E95" s="9"/>
      <c r="F95" s="9"/>
      <c r="G95" s="9"/>
      <c r="H95" s="9"/>
      <c r="I95" s="9"/>
    </row>
    <row r="96" spans="1:9" x14ac:dyDescent="0.15">
      <c r="A96" s="9"/>
      <c r="B96" s="9"/>
      <c r="C96" s="9"/>
      <c r="D96" s="9"/>
      <c r="E96" s="9"/>
      <c r="F96" s="9"/>
      <c r="G96" s="9"/>
      <c r="H96" s="9"/>
      <c r="I96" s="9"/>
    </row>
    <row r="97" spans="1:9" x14ac:dyDescent="0.15">
      <c r="A97" s="9"/>
      <c r="B97" s="9"/>
      <c r="C97" s="9"/>
      <c r="D97" s="9"/>
      <c r="E97" s="9"/>
      <c r="F97" s="9"/>
      <c r="G97" s="9"/>
      <c r="H97" s="9"/>
      <c r="I97" s="9"/>
    </row>
    <row r="98" spans="1:9" x14ac:dyDescent="0.15">
      <c r="A98" s="9"/>
      <c r="B98" s="9"/>
      <c r="C98" s="9"/>
      <c r="D98" s="9"/>
      <c r="E98" s="9"/>
      <c r="F98" s="9"/>
      <c r="G98" s="9"/>
      <c r="H98" s="9"/>
      <c r="I98" s="9"/>
    </row>
    <row r="99" spans="1:9" x14ac:dyDescent="0.15">
      <c r="A99" s="9"/>
      <c r="B99" s="9"/>
      <c r="C99" s="9"/>
      <c r="D99" s="9"/>
      <c r="E99" s="9"/>
      <c r="F99" s="9"/>
      <c r="G99" s="9"/>
      <c r="H99" s="9"/>
      <c r="I99" s="9"/>
    </row>
    <row r="100" spans="1:9" x14ac:dyDescent="0.15">
      <c r="A100" s="9"/>
      <c r="B100" s="9"/>
      <c r="C100" s="9"/>
      <c r="D100" s="9"/>
      <c r="E100" s="9"/>
      <c r="F100" s="9"/>
      <c r="G100" s="9"/>
      <c r="H100" s="9"/>
      <c r="I100" s="9"/>
    </row>
    <row r="101" spans="1:9" x14ac:dyDescent="0.15">
      <c r="A101" s="9"/>
      <c r="B101" s="9"/>
      <c r="C101" s="9"/>
      <c r="D101" s="9"/>
      <c r="E101" s="9"/>
      <c r="F101" s="9"/>
      <c r="G101" s="9"/>
      <c r="H101" s="9"/>
      <c r="I101" s="9"/>
    </row>
    <row r="102" spans="1:9" x14ac:dyDescent="0.15">
      <c r="A102" s="9"/>
      <c r="B102" s="9"/>
      <c r="C102" s="9"/>
      <c r="D102" s="9"/>
      <c r="E102" s="9"/>
      <c r="F102" s="9"/>
      <c r="G102" s="9"/>
      <c r="H102" s="9"/>
      <c r="I102" s="9"/>
    </row>
    <row r="103" spans="1:9" x14ac:dyDescent="0.15">
      <c r="A103" s="9"/>
      <c r="B103" s="9"/>
      <c r="C103" s="9"/>
      <c r="D103" s="9"/>
      <c r="E103" s="9"/>
      <c r="F103" s="9"/>
      <c r="G103" s="9"/>
      <c r="H103" s="9"/>
      <c r="I103" s="9"/>
    </row>
    <row r="104" spans="1:9" x14ac:dyDescent="0.15">
      <c r="A104" s="9"/>
      <c r="B104" s="9"/>
      <c r="C104" s="9"/>
      <c r="D104" s="9"/>
      <c r="E104" s="9"/>
      <c r="F104" s="9"/>
      <c r="G104" s="9"/>
      <c r="H104" s="9"/>
      <c r="I104" s="9"/>
    </row>
    <row r="105" spans="1:9" x14ac:dyDescent="0.15">
      <c r="A105" s="9"/>
      <c r="B105" s="9"/>
      <c r="C105" s="9"/>
      <c r="D105" s="9"/>
      <c r="E105" s="9"/>
      <c r="F105" s="9"/>
      <c r="G105" s="9"/>
      <c r="H105" s="9"/>
      <c r="I105" s="9"/>
    </row>
    <row r="106" spans="1:9" x14ac:dyDescent="0.15">
      <c r="A106" s="9"/>
      <c r="B106" s="9"/>
      <c r="C106" s="9"/>
      <c r="D106" s="9"/>
      <c r="E106" s="9"/>
      <c r="F106" s="9"/>
      <c r="G106" s="9"/>
      <c r="H106" s="9"/>
      <c r="I106" s="9"/>
    </row>
    <row r="107" spans="1:9" x14ac:dyDescent="0.15">
      <c r="A107" s="9"/>
      <c r="B107" s="9"/>
      <c r="C107" s="9"/>
      <c r="D107" s="9"/>
      <c r="E107" s="9"/>
      <c r="F107" s="9"/>
      <c r="G107" s="9"/>
      <c r="H107" s="9"/>
      <c r="I107" s="9"/>
    </row>
    <row r="108" spans="1:9" x14ac:dyDescent="0.15">
      <c r="A108" s="9"/>
      <c r="B108" s="9"/>
      <c r="C108" s="9"/>
      <c r="D108" s="9"/>
      <c r="E108" s="9"/>
      <c r="F108" s="9"/>
      <c r="G108" s="9"/>
      <c r="H108" s="9"/>
      <c r="I108" s="9"/>
    </row>
    <row r="109" spans="1:9" x14ac:dyDescent="0.15">
      <c r="A109" s="9"/>
      <c r="B109" s="9"/>
      <c r="C109" s="9"/>
      <c r="D109" s="9"/>
      <c r="E109" s="9"/>
      <c r="F109" s="9"/>
      <c r="G109" s="9"/>
      <c r="H109" s="9"/>
      <c r="I109" s="9"/>
    </row>
    <row r="110" spans="1:9" x14ac:dyDescent="0.15">
      <c r="A110" s="9"/>
      <c r="B110" s="9"/>
      <c r="C110" s="9"/>
      <c r="D110" s="9"/>
      <c r="E110" s="9"/>
      <c r="F110" s="9"/>
      <c r="G110" s="9"/>
      <c r="H110" s="9"/>
      <c r="I110" s="9"/>
    </row>
    <row r="111" spans="1:9" x14ac:dyDescent="0.15">
      <c r="A111" s="9"/>
      <c r="B111" s="9"/>
      <c r="C111" s="9"/>
      <c r="D111" s="9"/>
      <c r="E111" s="9"/>
      <c r="F111" s="9"/>
      <c r="G111" s="9"/>
      <c r="H111" s="9"/>
      <c r="I111" s="9"/>
    </row>
    <row r="112" spans="1:9" x14ac:dyDescent="0.15">
      <c r="A112" s="9"/>
      <c r="B112" s="9"/>
      <c r="C112" s="9"/>
      <c r="D112" s="9"/>
      <c r="E112" s="9"/>
      <c r="F112" s="9"/>
      <c r="G112" s="9"/>
      <c r="H112" s="9"/>
      <c r="I112" s="9"/>
    </row>
    <row r="113" spans="1:9" x14ac:dyDescent="0.15">
      <c r="A113" s="9"/>
      <c r="B113" s="9"/>
      <c r="C113" s="9"/>
      <c r="D113" s="9"/>
      <c r="E113" s="9"/>
      <c r="F113" s="9"/>
      <c r="G113" s="9"/>
      <c r="H113" s="9"/>
      <c r="I113" s="9"/>
    </row>
    <row r="114" spans="1:9" x14ac:dyDescent="0.15">
      <c r="A114" s="9"/>
      <c r="B114" s="9"/>
      <c r="C114" s="9"/>
      <c r="D114" s="9"/>
      <c r="E114" s="9"/>
      <c r="F114" s="9"/>
      <c r="G114" s="9"/>
      <c r="H114" s="9"/>
      <c r="I114" s="9"/>
    </row>
    <row r="115" spans="1:9" x14ac:dyDescent="0.15">
      <c r="A115" s="9"/>
      <c r="B115" s="9"/>
      <c r="C115" s="9"/>
      <c r="D115" s="9"/>
      <c r="E115" s="9"/>
      <c r="F115" s="9"/>
      <c r="G115" s="9"/>
      <c r="H115" s="9"/>
      <c r="I115" s="9"/>
    </row>
    <row r="116" spans="1:9" x14ac:dyDescent="0.15">
      <c r="A116" s="9"/>
      <c r="B116" s="9"/>
      <c r="C116" s="9"/>
      <c r="D116" s="9"/>
      <c r="E116" s="9"/>
      <c r="F116" s="9"/>
      <c r="G116" s="9"/>
      <c r="H116" s="9"/>
      <c r="I116" s="9"/>
    </row>
    <row r="117" spans="1:9" x14ac:dyDescent="0.15">
      <c r="A117" s="9"/>
      <c r="B117" s="9"/>
      <c r="C117" s="9"/>
      <c r="D117" s="9"/>
      <c r="E117" s="9"/>
      <c r="F117" s="9"/>
      <c r="G117" s="9"/>
      <c r="H117" s="9"/>
      <c r="I117" s="9"/>
    </row>
    <row r="118" spans="1:9" x14ac:dyDescent="0.15">
      <c r="A118" s="9"/>
      <c r="B118" s="9"/>
      <c r="C118" s="9"/>
      <c r="D118" s="9"/>
      <c r="E118" s="9"/>
      <c r="F118" s="9"/>
      <c r="G118" s="9"/>
      <c r="H118" s="9"/>
      <c r="I118" s="9"/>
    </row>
    <row r="119" spans="1:9" x14ac:dyDescent="0.15">
      <c r="A119" s="9"/>
      <c r="B119" s="9"/>
      <c r="C119" s="9"/>
      <c r="D119" s="9"/>
      <c r="E119" s="9"/>
      <c r="F119" s="9"/>
      <c r="G119" s="9"/>
      <c r="H119" s="9"/>
      <c r="I119" s="9"/>
    </row>
    <row r="120" spans="1:9" x14ac:dyDescent="0.15">
      <c r="A120" s="9"/>
      <c r="B120" s="9"/>
      <c r="C120" s="9"/>
      <c r="D120" s="9"/>
      <c r="E120" s="9"/>
      <c r="F120" s="9"/>
      <c r="G120" s="9"/>
      <c r="H120" s="9"/>
      <c r="I120" s="9"/>
    </row>
    <row r="121" spans="1:9" x14ac:dyDescent="0.15">
      <c r="A121" s="9"/>
      <c r="B121" s="9"/>
      <c r="C121" s="9"/>
      <c r="D121" s="9"/>
      <c r="E121" s="9"/>
      <c r="F121" s="9"/>
      <c r="G121" s="9"/>
      <c r="H121" s="9"/>
      <c r="I121" s="9"/>
    </row>
    <row r="122" spans="1:9" x14ac:dyDescent="0.15">
      <c r="A122" s="9"/>
      <c r="B122" s="9"/>
      <c r="C122" s="9"/>
      <c r="D122" s="9"/>
      <c r="E122" s="9"/>
      <c r="F122" s="9"/>
      <c r="G122" s="9"/>
      <c r="H122" s="9"/>
      <c r="I122" s="9"/>
    </row>
    <row r="123" spans="1:9" x14ac:dyDescent="0.15">
      <c r="A123" s="9"/>
      <c r="B123" s="9"/>
      <c r="C123" s="9"/>
      <c r="D123" s="9"/>
      <c r="E123" s="9"/>
      <c r="F123" s="9"/>
      <c r="G123" s="9"/>
      <c r="H123" s="9"/>
      <c r="I123" s="9"/>
    </row>
    <row r="124" spans="1:9" x14ac:dyDescent="0.15">
      <c r="A124" s="9"/>
      <c r="B124" s="9"/>
      <c r="C124" s="9"/>
      <c r="D124" s="9"/>
      <c r="E124" s="9"/>
      <c r="F124" s="9"/>
      <c r="G124" s="9"/>
      <c r="H124" s="9"/>
      <c r="I124" s="9"/>
    </row>
    <row r="125" spans="1:9" x14ac:dyDescent="0.15">
      <c r="A125" s="9"/>
      <c r="B125" s="9"/>
      <c r="C125" s="9"/>
      <c r="D125" s="9"/>
      <c r="E125" s="9"/>
      <c r="F125" s="9"/>
      <c r="G125" s="9"/>
      <c r="H125" s="9"/>
      <c r="I125" s="9"/>
    </row>
    <row r="126" spans="1:9" x14ac:dyDescent="0.15">
      <c r="A126" s="9"/>
      <c r="B126" s="9"/>
      <c r="C126" s="9"/>
      <c r="D126" s="9"/>
      <c r="E126" s="9"/>
      <c r="F126" s="9"/>
      <c r="G126" s="9"/>
      <c r="H126" s="9"/>
      <c r="I126" s="9"/>
    </row>
    <row r="127" spans="1:9" x14ac:dyDescent="0.15">
      <c r="A127" s="9"/>
      <c r="B127" s="9"/>
      <c r="C127" s="9"/>
      <c r="D127" s="9"/>
      <c r="E127" s="9"/>
      <c r="F127" s="9"/>
      <c r="G127" s="9"/>
      <c r="H127" s="9"/>
      <c r="I127" s="9"/>
    </row>
    <row r="128" spans="1:9" x14ac:dyDescent="0.15">
      <c r="A128" s="9"/>
      <c r="B128" s="9"/>
      <c r="C128" s="9"/>
      <c r="D128" s="9"/>
      <c r="E128" s="9"/>
      <c r="F128" s="9"/>
      <c r="G128" s="9"/>
      <c r="H128" s="9"/>
      <c r="I128" s="9"/>
    </row>
    <row r="129" spans="1:9" x14ac:dyDescent="0.15">
      <c r="A129" s="9"/>
      <c r="B129" s="9"/>
      <c r="C129" s="9"/>
      <c r="D129" s="9"/>
      <c r="E129" s="9"/>
      <c r="F129" s="9"/>
      <c r="G129" s="9"/>
      <c r="H129" s="9"/>
      <c r="I129" s="9"/>
    </row>
    <row r="130" spans="1:9" x14ac:dyDescent="0.15">
      <c r="A130" s="9"/>
      <c r="B130" s="9"/>
      <c r="C130" s="9"/>
      <c r="D130" s="9"/>
      <c r="E130" s="9"/>
      <c r="F130" s="9"/>
      <c r="G130" s="9"/>
      <c r="H130" s="9"/>
      <c r="I130" s="9"/>
    </row>
    <row r="131" spans="1:9" x14ac:dyDescent="0.15">
      <c r="A131" s="9"/>
      <c r="B131" s="9"/>
      <c r="C131" s="9"/>
      <c r="D131" s="9"/>
      <c r="E131" s="9"/>
      <c r="F131" s="9"/>
      <c r="G131" s="9"/>
      <c r="H131" s="9"/>
      <c r="I131" s="9"/>
    </row>
    <row r="132" spans="1:9" x14ac:dyDescent="0.15">
      <c r="A132" s="9"/>
      <c r="B132" s="9"/>
      <c r="C132" s="9"/>
      <c r="D132" s="9"/>
      <c r="E132" s="9"/>
      <c r="F132" s="9"/>
      <c r="G132" s="9"/>
      <c r="H132" s="9"/>
      <c r="I132" s="9"/>
    </row>
    <row r="133" spans="1:9" x14ac:dyDescent="0.15">
      <c r="A133" s="9"/>
      <c r="B133" s="9"/>
      <c r="C133" s="9"/>
      <c r="D133" s="9"/>
      <c r="E133" s="9"/>
      <c r="F133" s="9"/>
      <c r="G133" s="9"/>
      <c r="H133" s="9"/>
      <c r="I133" s="9"/>
    </row>
    <row r="134" spans="1:9" x14ac:dyDescent="0.15">
      <c r="A134" s="9"/>
      <c r="B134" s="9"/>
      <c r="C134" s="9"/>
      <c r="D134" s="9"/>
      <c r="E134" s="9"/>
      <c r="F134" s="9"/>
      <c r="G134" s="9"/>
      <c r="H134" s="9"/>
      <c r="I134" s="9"/>
    </row>
    <row r="135" spans="1:9" x14ac:dyDescent="0.15">
      <c r="A135" s="9"/>
      <c r="B135" s="9"/>
      <c r="C135" s="9"/>
      <c r="D135" s="9"/>
      <c r="E135" s="9"/>
      <c r="F135" s="9"/>
      <c r="G135" s="9"/>
      <c r="H135" s="9"/>
      <c r="I135" s="9"/>
    </row>
    <row r="136" spans="1:9" x14ac:dyDescent="0.15">
      <c r="A136" s="9"/>
      <c r="B136" s="9"/>
      <c r="C136" s="9"/>
      <c r="D136" s="9"/>
      <c r="E136" s="9"/>
      <c r="F136" s="9"/>
      <c r="G136" s="9"/>
      <c r="H136" s="9"/>
      <c r="I136" s="9"/>
    </row>
    <row r="137" spans="1:9" x14ac:dyDescent="0.15">
      <c r="A137" s="9"/>
      <c r="B137" s="9"/>
      <c r="C137" s="9"/>
      <c r="D137" s="9"/>
      <c r="E137" s="9"/>
      <c r="F137" s="9"/>
      <c r="G137" s="9"/>
      <c r="H137" s="9"/>
      <c r="I137" s="9"/>
    </row>
    <row r="138" spans="1:9" x14ac:dyDescent="0.15">
      <c r="A138" s="9"/>
      <c r="B138" s="9"/>
      <c r="C138" s="9"/>
      <c r="D138" s="9"/>
      <c r="E138" s="9"/>
      <c r="F138" s="9"/>
      <c r="G138" s="9"/>
      <c r="H138" s="9"/>
      <c r="I138" s="9"/>
    </row>
    <row r="139" spans="1:9" x14ac:dyDescent="0.15">
      <c r="A139" s="9"/>
      <c r="B139" s="9"/>
      <c r="C139" s="9"/>
      <c r="D139" s="9"/>
      <c r="E139" s="9"/>
      <c r="F139" s="9"/>
      <c r="G139" s="9"/>
      <c r="H139" s="9"/>
      <c r="I139" s="9"/>
    </row>
    <row r="140" spans="1:9" x14ac:dyDescent="0.15">
      <c r="A140" s="9"/>
      <c r="B140" s="9"/>
      <c r="C140" s="9"/>
      <c r="D140" s="9"/>
      <c r="E140" s="9"/>
      <c r="F140" s="9"/>
      <c r="G140" s="9"/>
      <c r="H140" s="9"/>
      <c r="I140" s="9"/>
    </row>
    <row r="141" spans="1:9" x14ac:dyDescent="0.15">
      <c r="A141" s="9"/>
      <c r="B141" s="9"/>
      <c r="C141" s="9"/>
      <c r="D141" s="9"/>
      <c r="E141" s="9"/>
      <c r="F141" s="9"/>
      <c r="G141" s="9"/>
      <c r="H141" s="9"/>
      <c r="I141" s="9"/>
    </row>
    <row r="142" spans="1:9" x14ac:dyDescent="0.15">
      <c r="A142" s="9"/>
      <c r="B142" s="9"/>
      <c r="C142" s="9"/>
      <c r="D142" s="9"/>
      <c r="E142" s="9"/>
      <c r="F142" s="9"/>
      <c r="G142" s="9"/>
      <c r="H142" s="9"/>
      <c r="I142" s="9"/>
    </row>
    <row r="143" spans="1:9" x14ac:dyDescent="0.15">
      <c r="A143" s="9"/>
      <c r="B143" s="9"/>
      <c r="C143" s="9"/>
      <c r="D143" s="9"/>
      <c r="E143" s="9"/>
      <c r="F143" s="9"/>
      <c r="G143" s="9"/>
      <c r="H143" s="9"/>
      <c r="I143" s="9"/>
    </row>
    <row r="144" spans="1:9" x14ac:dyDescent="0.15">
      <c r="A144" s="9"/>
      <c r="B144" s="9"/>
      <c r="C144" s="9"/>
      <c r="D144" s="9"/>
      <c r="E144" s="9"/>
      <c r="F144" s="9"/>
      <c r="G144" s="9"/>
      <c r="H144" s="9"/>
      <c r="I144" s="9"/>
    </row>
    <row r="145" spans="1:9" x14ac:dyDescent="0.15">
      <c r="A145" s="9"/>
      <c r="B145" s="9"/>
      <c r="C145" s="9"/>
      <c r="D145" s="9"/>
      <c r="E145" s="9"/>
      <c r="F145" s="9"/>
      <c r="G145" s="9"/>
      <c r="H145" s="9"/>
      <c r="I145" s="9"/>
    </row>
    <row r="146" spans="1:9" x14ac:dyDescent="0.15">
      <c r="A146" s="9"/>
      <c r="B146" s="9"/>
      <c r="C146" s="9"/>
      <c r="D146" s="9"/>
      <c r="E146" s="9"/>
      <c r="F146" s="9"/>
      <c r="G146" s="9"/>
      <c r="H146" s="9"/>
      <c r="I146" s="9"/>
    </row>
    <row r="147" spans="1:9" x14ac:dyDescent="0.15">
      <c r="A147" s="9"/>
      <c r="B147" s="9"/>
      <c r="C147" s="9"/>
      <c r="D147" s="9"/>
      <c r="E147" s="9"/>
      <c r="F147" s="9"/>
      <c r="G147" s="9"/>
      <c r="H147" s="9"/>
      <c r="I147" s="9"/>
    </row>
    <row r="148" spans="1:9" x14ac:dyDescent="0.15">
      <c r="A148" s="9"/>
      <c r="B148" s="9"/>
      <c r="C148" s="9"/>
      <c r="D148" s="9"/>
      <c r="E148" s="9"/>
      <c r="F148" s="9"/>
      <c r="G148" s="9"/>
      <c r="H148" s="9"/>
      <c r="I148" s="9"/>
    </row>
    <row r="149" spans="1:9" x14ac:dyDescent="0.15">
      <c r="A149" s="9"/>
      <c r="B149" s="9"/>
      <c r="C149" s="9"/>
      <c r="D149" s="9"/>
      <c r="E149" s="9"/>
      <c r="F149" s="9"/>
      <c r="G149" s="9"/>
      <c r="H149" s="9"/>
      <c r="I149" s="9"/>
    </row>
    <row r="150" spans="1:9" x14ac:dyDescent="0.15">
      <c r="A150" s="9"/>
      <c r="B150" s="9"/>
      <c r="C150" s="9"/>
      <c r="D150" s="9"/>
      <c r="E150" s="9"/>
      <c r="F150" s="9"/>
      <c r="G150" s="9"/>
      <c r="H150" s="9"/>
      <c r="I150" s="9"/>
    </row>
    <row r="151" spans="1:9" x14ac:dyDescent="0.15">
      <c r="A151" s="9"/>
      <c r="B151" s="9"/>
      <c r="C151" s="9"/>
      <c r="D151" s="9"/>
      <c r="E151" s="9"/>
      <c r="F151" s="9"/>
      <c r="G151" s="9"/>
      <c r="H151" s="9"/>
      <c r="I151" s="9"/>
    </row>
    <row r="152" spans="1:9" x14ac:dyDescent="0.15">
      <c r="A152" s="9"/>
      <c r="B152" s="9"/>
      <c r="C152" s="9"/>
      <c r="D152" s="9"/>
      <c r="E152" s="9"/>
      <c r="F152" s="9"/>
      <c r="G152" s="9"/>
      <c r="H152" s="9"/>
      <c r="I152" s="9"/>
    </row>
    <row r="153" spans="1:9" x14ac:dyDescent="0.15">
      <c r="A153" s="9"/>
      <c r="B153" s="9"/>
      <c r="C153" s="9"/>
      <c r="D153" s="9"/>
      <c r="E153" s="9"/>
      <c r="F153" s="9"/>
      <c r="G153" s="9"/>
      <c r="H153" s="9"/>
      <c r="I153" s="9"/>
    </row>
    <row r="154" spans="1:9" x14ac:dyDescent="0.15">
      <c r="A154" s="9"/>
      <c r="B154" s="9"/>
      <c r="C154" s="9"/>
      <c r="D154" s="9"/>
      <c r="E154" s="9"/>
      <c r="F154" s="9"/>
      <c r="G154" s="9"/>
      <c r="H154" s="9"/>
      <c r="I154" s="9"/>
    </row>
    <row r="155" spans="1:9" x14ac:dyDescent="0.15">
      <c r="A155" s="9"/>
      <c r="B155" s="9"/>
      <c r="C155" s="9"/>
      <c r="D155" s="9"/>
      <c r="E155" s="9"/>
      <c r="F155" s="9"/>
      <c r="G155" s="9"/>
      <c r="H155" s="9"/>
      <c r="I155" s="9"/>
    </row>
    <row r="156" spans="1:9" x14ac:dyDescent="0.15">
      <c r="A156" s="9"/>
      <c r="B156" s="9"/>
      <c r="C156" s="9"/>
      <c r="D156" s="9"/>
      <c r="E156" s="9"/>
      <c r="F156" s="9"/>
      <c r="G156" s="9"/>
      <c r="H156" s="9"/>
      <c r="I156" s="9"/>
    </row>
    <row r="157" spans="1:9" x14ac:dyDescent="0.15">
      <c r="A157" s="9"/>
      <c r="B157" s="9"/>
      <c r="C157" s="9"/>
      <c r="D157" s="9"/>
      <c r="E157" s="9"/>
      <c r="F157" s="9"/>
      <c r="G157" s="9"/>
      <c r="H157" s="9"/>
      <c r="I157" s="9"/>
    </row>
    <row r="158" spans="1:9" x14ac:dyDescent="0.15">
      <c r="A158" s="9"/>
      <c r="B158" s="9"/>
      <c r="C158" s="9"/>
      <c r="D158" s="9"/>
      <c r="E158" s="9"/>
      <c r="F158" s="9"/>
      <c r="G158" s="9"/>
      <c r="H158" s="9"/>
      <c r="I158" s="9"/>
    </row>
    <row r="159" spans="1:9" x14ac:dyDescent="0.15">
      <c r="A159" s="9"/>
      <c r="B159" s="9"/>
      <c r="C159" s="9"/>
      <c r="D159" s="9"/>
      <c r="E159" s="9"/>
      <c r="F159" s="9"/>
      <c r="G159" s="9"/>
      <c r="H159" s="9"/>
      <c r="I159" s="9"/>
    </row>
    <row r="160" spans="1:9" x14ac:dyDescent="0.15">
      <c r="A160" s="9"/>
      <c r="B160" s="9"/>
      <c r="C160" s="9"/>
      <c r="D160" s="9"/>
      <c r="E160" s="9"/>
      <c r="F160" s="9"/>
      <c r="G160" s="9"/>
      <c r="H160" s="9"/>
      <c r="I160" s="9"/>
    </row>
    <row r="161" spans="1:9" x14ac:dyDescent="0.15">
      <c r="A161" s="9"/>
      <c r="B161" s="9"/>
      <c r="C161" s="9"/>
      <c r="D161" s="9"/>
      <c r="E161" s="9"/>
      <c r="F161" s="9"/>
      <c r="G161" s="9"/>
      <c r="H161" s="9"/>
      <c r="I161" s="9"/>
    </row>
    <row r="162" spans="1:9" x14ac:dyDescent="0.15">
      <c r="A162" s="9"/>
      <c r="B162" s="9"/>
      <c r="C162" s="9"/>
      <c r="D162" s="9"/>
      <c r="E162" s="9"/>
      <c r="F162" s="9"/>
      <c r="G162" s="9"/>
      <c r="H162" s="9"/>
      <c r="I162" s="9"/>
    </row>
    <row r="163" spans="1:9" x14ac:dyDescent="0.15">
      <c r="A163" s="9"/>
      <c r="B163" s="9"/>
      <c r="C163" s="9"/>
      <c r="D163" s="9"/>
      <c r="E163" s="9"/>
      <c r="F163" s="9"/>
      <c r="G163" s="9"/>
      <c r="H163" s="9"/>
      <c r="I163" s="9"/>
    </row>
    <row r="164" spans="1:9" x14ac:dyDescent="0.15">
      <c r="A164" s="9"/>
      <c r="B164" s="9"/>
      <c r="C164" s="9"/>
      <c r="D164" s="9"/>
      <c r="E164" s="9"/>
      <c r="F164" s="9"/>
      <c r="G164" s="9"/>
      <c r="H164" s="9"/>
      <c r="I164" s="9"/>
    </row>
    <row r="165" spans="1:9" x14ac:dyDescent="0.15">
      <c r="A165" s="9"/>
      <c r="B165" s="9"/>
      <c r="C165" s="9"/>
      <c r="D165" s="9"/>
      <c r="E165" s="9"/>
      <c r="F165" s="9"/>
      <c r="G165" s="9"/>
      <c r="H165" s="9"/>
      <c r="I165" s="9"/>
    </row>
    <row r="166" spans="1:9" x14ac:dyDescent="0.15">
      <c r="A166" s="9"/>
      <c r="B166" s="9"/>
      <c r="C166" s="9"/>
      <c r="D166" s="9"/>
      <c r="E166" s="9"/>
      <c r="F166" s="9"/>
      <c r="G166" s="9"/>
      <c r="H166" s="9"/>
      <c r="I166" s="9"/>
    </row>
    <row r="167" spans="1:9" x14ac:dyDescent="0.15">
      <c r="A167" s="9"/>
      <c r="B167" s="9"/>
      <c r="C167" s="9"/>
      <c r="D167" s="9"/>
      <c r="E167" s="9"/>
      <c r="F167" s="9"/>
      <c r="G167" s="9"/>
      <c r="H167" s="9"/>
      <c r="I167" s="9"/>
    </row>
    <row r="168" spans="1:9" x14ac:dyDescent="0.15">
      <c r="A168" s="9"/>
      <c r="B168" s="9"/>
      <c r="C168" s="9"/>
      <c r="D168" s="9"/>
      <c r="E168" s="9"/>
      <c r="F168" s="9"/>
      <c r="G168" s="9"/>
      <c r="H168" s="9"/>
      <c r="I168" s="9"/>
    </row>
    <row r="169" spans="1:9" x14ac:dyDescent="0.15">
      <c r="A169" s="9"/>
      <c r="B169" s="9"/>
      <c r="C169" s="9"/>
      <c r="D169" s="9"/>
      <c r="E169" s="9"/>
      <c r="F169" s="9"/>
      <c r="G169" s="9"/>
      <c r="H169" s="9"/>
      <c r="I169" s="9"/>
    </row>
    <row r="170" spans="1:9" x14ac:dyDescent="0.15">
      <c r="A170" s="9"/>
      <c r="B170" s="9"/>
      <c r="C170" s="9"/>
      <c r="D170" s="9"/>
      <c r="E170" s="9"/>
      <c r="F170" s="9"/>
      <c r="G170" s="9"/>
      <c r="H170" s="9"/>
      <c r="I170" s="9"/>
    </row>
    <row r="171" spans="1:9" x14ac:dyDescent="0.15">
      <c r="A171" s="9"/>
      <c r="B171" s="9"/>
      <c r="C171" s="9"/>
      <c r="D171" s="9"/>
      <c r="E171" s="9"/>
      <c r="F171" s="9"/>
      <c r="G171" s="9"/>
      <c r="H171" s="9"/>
      <c r="I171" s="9"/>
    </row>
    <row r="172" spans="1:9" x14ac:dyDescent="0.15">
      <c r="A172" s="9"/>
      <c r="B172" s="9"/>
      <c r="C172" s="9"/>
      <c r="D172" s="9"/>
      <c r="E172" s="9"/>
      <c r="F172" s="9"/>
      <c r="G172" s="9"/>
      <c r="H172" s="9"/>
      <c r="I172" s="9"/>
    </row>
    <row r="173" spans="1:9" x14ac:dyDescent="0.15">
      <c r="A173" s="9"/>
      <c r="B173" s="9"/>
      <c r="C173" s="9"/>
      <c r="D173" s="9"/>
      <c r="E173" s="9"/>
      <c r="F173" s="9"/>
      <c r="G173" s="9"/>
      <c r="H173" s="9"/>
      <c r="I173" s="9"/>
    </row>
    <row r="174" spans="1:9" x14ac:dyDescent="0.15">
      <c r="A174" s="9"/>
      <c r="B174" s="9"/>
      <c r="C174" s="9"/>
      <c r="D174" s="9"/>
      <c r="E174" s="9"/>
      <c r="F174" s="9"/>
      <c r="G174" s="9"/>
      <c r="H174" s="9"/>
      <c r="I174" s="9"/>
    </row>
    <row r="175" spans="1:9" x14ac:dyDescent="0.15">
      <c r="A175" s="9"/>
      <c r="B175" s="9"/>
      <c r="C175" s="9"/>
      <c r="D175" s="9"/>
      <c r="E175" s="9"/>
      <c r="F175" s="9"/>
      <c r="G175" s="9"/>
      <c r="H175" s="9"/>
      <c r="I175" s="9"/>
    </row>
    <row r="176" spans="1:9" x14ac:dyDescent="0.15">
      <c r="A176" s="9"/>
      <c r="B176" s="9"/>
      <c r="C176" s="9"/>
      <c r="D176" s="9"/>
      <c r="E176" s="9"/>
      <c r="F176" s="9"/>
      <c r="G176" s="9"/>
      <c r="H176" s="9"/>
      <c r="I176" s="9"/>
    </row>
    <row r="177" spans="1:9" x14ac:dyDescent="0.15">
      <c r="A177" s="9"/>
      <c r="B177" s="9"/>
      <c r="C177" s="9"/>
      <c r="D177" s="9"/>
      <c r="E177" s="9"/>
      <c r="F177" s="9"/>
      <c r="G177" s="9"/>
      <c r="H177" s="9"/>
      <c r="I177" s="9"/>
    </row>
    <row r="178" spans="1:9" x14ac:dyDescent="0.15">
      <c r="A178" s="9"/>
      <c r="B178" s="9"/>
      <c r="C178" s="9"/>
      <c r="D178" s="9"/>
      <c r="E178" s="9"/>
      <c r="F178" s="9"/>
      <c r="G178" s="9"/>
      <c r="H178" s="9"/>
      <c r="I178" s="9"/>
    </row>
    <row r="179" spans="1:9" x14ac:dyDescent="0.15">
      <c r="A179" s="9"/>
      <c r="B179" s="9"/>
      <c r="C179" s="9"/>
      <c r="D179" s="9"/>
      <c r="E179" s="9"/>
      <c r="F179" s="9"/>
      <c r="G179" s="9"/>
      <c r="H179" s="9"/>
      <c r="I179" s="9"/>
    </row>
    <row r="180" spans="1:9" x14ac:dyDescent="0.15">
      <c r="A180" s="9"/>
      <c r="B180" s="9"/>
      <c r="C180" s="9"/>
      <c r="D180" s="9"/>
      <c r="E180" s="9"/>
      <c r="F180" s="9"/>
      <c r="G180" s="9"/>
      <c r="H180" s="9"/>
      <c r="I180" s="9"/>
    </row>
    <row r="181" spans="1:9" x14ac:dyDescent="0.15">
      <c r="A181" s="9"/>
      <c r="B181" s="9"/>
      <c r="C181" s="9"/>
      <c r="D181" s="9"/>
      <c r="E181" s="9"/>
      <c r="F181" s="9"/>
      <c r="G181" s="9"/>
      <c r="H181" s="9"/>
      <c r="I181" s="9"/>
    </row>
    <row r="182" spans="1:9" x14ac:dyDescent="0.15">
      <c r="A182" s="9"/>
      <c r="B182" s="9"/>
      <c r="C182" s="9"/>
      <c r="D182" s="9"/>
      <c r="E182" s="9"/>
      <c r="F182" s="9"/>
      <c r="G182" s="9"/>
      <c r="H182" s="9"/>
      <c r="I182" s="9"/>
    </row>
    <row r="183" spans="1:9" x14ac:dyDescent="0.15">
      <c r="A183" s="9"/>
      <c r="B183" s="9"/>
      <c r="C183" s="9"/>
      <c r="D183" s="9"/>
      <c r="E183" s="9"/>
      <c r="F183" s="9"/>
      <c r="G183" s="9"/>
      <c r="H183" s="9"/>
      <c r="I183" s="9"/>
    </row>
    <row r="184" spans="1:9" x14ac:dyDescent="0.15">
      <c r="A184" s="9"/>
      <c r="B184" s="9"/>
      <c r="C184" s="9"/>
      <c r="D184" s="9"/>
      <c r="E184" s="9"/>
      <c r="F184" s="9"/>
      <c r="G184" s="9"/>
      <c r="H184" s="9"/>
      <c r="I184" s="9"/>
    </row>
    <row r="185" spans="1:9" x14ac:dyDescent="0.15">
      <c r="A185" s="9"/>
      <c r="B185" s="9"/>
      <c r="C185" s="9"/>
      <c r="D185" s="9"/>
      <c r="E185" s="9"/>
      <c r="F185" s="9"/>
      <c r="G185" s="9"/>
      <c r="H185" s="9"/>
      <c r="I185" s="9"/>
    </row>
    <row r="186" spans="1:9" x14ac:dyDescent="0.15">
      <c r="A186" s="9"/>
      <c r="B186" s="9"/>
      <c r="C186" s="9"/>
      <c r="D186" s="9"/>
      <c r="E186" s="9"/>
      <c r="F186" s="9"/>
      <c r="G186" s="9"/>
      <c r="H186" s="9"/>
      <c r="I186" s="9"/>
    </row>
    <row r="187" spans="1:9" x14ac:dyDescent="0.15">
      <c r="A187" s="9"/>
      <c r="B187" s="9"/>
      <c r="C187" s="9"/>
      <c r="D187" s="9"/>
      <c r="E187" s="9"/>
      <c r="F187" s="9"/>
      <c r="G187" s="9"/>
      <c r="H187" s="9"/>
      <c r="I187" s="9"/>
    </row>
    <row r="188" spans="1:9" x14ac:dyDescent="0.15">
      <c r="A188" s="9"/>
      <c r="B188" s="9"/>
      <c r="C188" s="9"/>
      <c r="D188" s="9"/>
      <c r="E188" s="9"/>
      <c r="F188" s="9"/>
      <c r="G188" s="9"/>
      <c r="H188" s="9"/>
      <c r="I188" s="9"/>
    </row>
    <row r="189" spans="1:9" x14ac:dyDescent="0.15">
      <c r="A189" s="9"/>
      <c r="B189" s="9"/>
      <c r="C189" s="9"/>
      <c r="D189" s="9"/>
      <c r="E189" s="9"/>
      <c r="F189" s="9"/>
      <c r="G189" s="9"/>
      <c r="H189" s="9"/>
      <c r="I189" s="9"/>
    </row>
    <row r="190" spans="1:9" x14ac:dyDescent="0.15">
      <c r="A190" s="9"/>
      <c r="B190" s="9"/>
      <c r="C190" s="9"/>
      <c r="D190" s="9"/>
      <c r="E190" s="9"/>
      <c r="F190" s="9"/>
      <c r="G190" s="9"/>
      <c r="H190" s="9"/>
      <c r="I190" s="9"/>
    </row>
    <row r="191" spans="1:9" x14ac:dyDescent="0.15">
      <c r="A191" s="9"/>
      <c r="B191" s="9"/>
      <c r="C191" s="9"/>
      <c r="D191" s="9"/>
      <c r="E191" s="9"/>
      <c r="F191" s="9"/>
      <c r="G191" s="9"/>
      <c r="H191" s="9"/>
      <c r="I191" s="9"/>
    </row>
    <row r="192" spans="1:9" x14ac:dyDescent="0.15">
      <c r="A192" s="9"/>
      <c r="B192" s="9"/>
      <c r="C192" s="9"/>
      <c r="D192" s="9"/>
      <c r="E192" s="9"/>
      <c r="F192" s="9"/>
      <c r="G192" s="9"/>
      <c r="H192" s="9"/>
      <c r="I192" s="9"/>
    </row>
    <row r="193" spans="1:9" x14ac:dyDescent="0.15">
      <c r="A193" s="9"/>
      <c r="B193" s="9"/>
      <c r="C193" s="9"/>
      <c r="D193" s="9"/>
      <c r="E193" s="9"/>
      <c r="F193" s="9"/>
      <c r="G193" s="9"/>
      <c r="H193" s="9"/>
      <c r="I193" s="9"/>
    </row>
    <row r="194" spans="1:9" x14ac:dyDescent="0.15">
      <c r="A194" s="9"/>
      <c r="B194" s="9"/>
      <c r="C194" s="9"/>
      <c r="D194" s="9"/>
      <c r="E194" s="9"/>
      <c r="F194" s="9"/>
      <c r="G194" s="9"/>
      <c r="H194" s="9"/>
      <c r="I194" s="9"/>
    </row>
    <row r="195" spans="1:9" x14ac:dyDescent="0.15">
      <c r="A195" s="9"/>
      <c r="B195" s="9"/>
      <c r="C195" s="9"/>
      <c r="D195" s="9"/>
      <c r="E195" s="9"/>
      <c r="F195" s="9"/>
      <c r="G195" s="9"/>
      <c r="H195" s="9"/>
      <c r="I195" s="9"/>
    </row>
    <row r="196" spans="1:9" x14ac:dyDescent="0.15">
      <c r="A196" s="9"/>
      <c r="B196" s="9"/>
      <c r="C196" s="9"/>
      <c r="D196" s="9"/>
      <c r="E196" s="9"/>
      <c r="F196" s="9"/>
      <c r="G196" s="9"/>
      <c r="H196" s="9"/>
      <c r="I196" s="9"/>
    </row>
    <row r="197" spans="1:9" x14ac:dyDescent="0.15">
      <c r="A197" s="9"/>
      <c r="B197" s="9"/>
      <c r="C197" s="9"/>
      <c r="D197" s="9"/>
      <c r="E197" s="9"/>
      <c r="F197" s="9"/>
      <c r="G197" s="9"/>
      <c r="H197" s="9"/>
      <c r="I197" s="9"/>
    </row>
    <row r="198" spans="1:9" x14ac:dyDescent="0.15">
      <c r="A198" s="9"/>
      <c r="B198" s="9"/>
      <c r="C198" s="9"/>
      <c r="D198" s="9"/>
      <c r="E198" s="9"/>
      <c r="F198" s="9"/>
      <c r="G198" s="9"/>
      <c r="H198" s="9"/>
      <c r="I198" s="9"/>
    </row>
    <row r="199" spans="1:9" x14ac:dyDescent="0.15">
      <c r="A199" s="9"/>
      <c r="B199" s="9"/>
      <c r="C199" s="9"/>
      <c r="D199" s="9"/>
      <c r="E199" s="9"/>
      <c r="F199" s="9"/>
      <c r="G199" s="9"/>
      <c r="H199" s="9"/>
      <c r="I199" s="9"/>
    </row>
    <row r="200" spans="1:9" x14ac:dyDescent="0.15">
      <c r="A200" s="9"/>
      <c r="B200" s="9"/>
      <c r="C200" s="9"/>
      <c r="D200" s="9"/>
      <c r="E200" s="9"/>
      <c r="F200" s="9"/>
      <c r="G200" s="9"/>
      <c r="H200" s="9"/>
      <c r="I200" s="9"/>
    </row>
    <row r="201" spans="1:9" x14ac:dyDescent="0.15">
      <c r="A201" s="9"/>
      <c r="B201" s="9"/>
      <c r="C201" s="9"/>
      <c r="D201" s="9"/>
      <c r="E201" s="9"/>
      <c r="F201" s="9"/>
      <c r="G201" s="9"/>
      <c r="H201" s="9"/>
      <c r="I201" s="9"/>
    </row>
    <row r="202" spans="1:9" x14ac:dyDescent="0.15">
      <c r="A202" s="9"/>
      <c r="B202" s="9"/>
      <c r="C202" s="9"/>
      <c r="D202" s="9"/>
      <c r="E202" s="9"/>
      <c r="F202" s="9"/>
      <c r="G202" s="9"/>
      <c r="H202" s="9"/>
      <c r="I202" s="9"/>
    </row>
    <row r="203" spans="1:9" x14ac:dyDescent="0.15">
      <c r="A203" s="9"/>
      <c r="B203" s="9"/>
      <c r="C203" s="9"/>
      <c r="D203" s="9"/>
      <c r="E203" s="9"/>
      <c r="F203" s="9"/>
      <c r="G203" s="9"/>
      <c r="H203" s="9"/>
      <c r="I203" s="9"/>
    </row>
    <row r="204" spans="1:9" x14ac:dyDescent="0.15">
      <c r="A204" s="9"/>
      <c r="B204" s="9"/>
      <c r="C204" s="9"/>
      <c r="D204" s="9"/>
      <c r="E204" s="9"/>
      <c r="F204" s="9"/>
      <c r="G204" s="9"/>
      <c r="H204" s="9"/>
      <c r="I204" s="9"/>
    </row>
    <row r="205" spans="1:9" x14ac:dyDescent="0.15">
      <c r="A205" s="9"/>
      <c r="B205" s="9"/>
      <c r="C205" s="9"/>
      <c r="D205" s="9"/>
      <c r="E205" s="9"/>
      <c r="F205" s="9"/>
      <c r="G205" s="9"/>
      <c r="H205" s="9"/>
      <c r="I205" s="9"/>
    </row>
    <row r="206" spans="1:9" x14ac:dyDescent="0.15">
      <c r="A206" s="9"/>
      <c r="B206" s="9"/>
      <c r="C206" s="9"/>
      <c r="D206" s="9"/>
      <c r="E206" s="9"/>
      <c r="F206" s="9"/>
      <c r="G206" s="9"/>
      <c r="H206" s="9"/>
      <c r="I206" s="9"/>
    </row>
    <row r="207" spans="1:9" x14ac:dyDescent="0.15">
      <c r="A207" s="9"/>
      <c r="B207" s="9"/>
      <c r="C207" s="9"/>
      <c r="D207" s="9"/>
      <c r="E207" s="9"/>
      <c r="F207" s="9"/>
      <c r="G207" s="9"/>
      <c r="H207" s="9"/>
      <c r="I207" s="9"/>
    </row>
    <row r="208" spans="1:9" x14ac:dyDescent="0.15">
      <c r="A208" s="9"/>
      <c r="B208" s="9"/>
      <c r="C208" s="9"/>
      <c r="D208" s="9"/>
      <c r="E208" s="9"/>
      <c r="F208" s="9"/>
      <c r="G208" s="9"/>
      <c r="H208" s="9"/>
      <c r="I208" s="9"/>
    </row>
    <row r="209" spans="1:9" x14ac:dyDescent="0.15">
      <c r="A209" s="9"/>
      <c r="B209" s="9"/>
      <c r="C209" s="9"/>
      <c r="D209" s="9"/>
      <c r="E209" s="9"/>
      <c r="F209" s="9"/>
      <c r="G209" s="9"/>
      <c r="H209" s="9"/>
      <c r="I209" s="9"/>
    </row>
    <row r="210" spans="1:9" x14ac:dyDescent="0.15">
      <c r="A210" s="9"/>
      <c r="B210" s="9"/>
      <c r="C210" s="9"/>
      <c r="D210" s="9"/>
      <c r="E210" s="9"/>
      <c r="F210" s="9"/>
      <c r="G210" s="9"/>
      <c r="H210" s="9"/>
      <c r="I210" s="9"/>
    </row>
    <row r="211" spans="1:9" x14ac:dyDescent="0.15">
      <c r="A211" s="9"/>
      <c r="B211" s="9"/>
      <c r="C211" s="9"/>
      <c r="D211" s="9"/>
      <c r="E211" s="9"/>
      <c r="F211" s="9"/>
      <c r="G211" s="9"/>
      <c r="H211" s="9"/>
      <c r="I211" s="9"/>
    </row>
    <row r="212" spans="1:9" x14ac:dyDescent="0.15">
      <c r="A212" s="9"/>
      <c r="B212" s="9"/>
      <c r="C212" s="9"/>
      <c r="D212" s="9"/>
      <c r="E212" s="9"/>
      <c r="F212" s="9"/>
      <c r="G212" s="9"/>
      <c r="H212" s="9"/>
      <c r="I212" s="9"/>
    </row>
    <row r="213" spans="1:9" x14ac:dyDescent="0.15">
      <c r="A213" s="9"/>
      <c r="B213" s="9"/>
      <c r="C213" s="9"/>
      <c r="D213" s="9"/>
      <c r="E213" s="9"/>
      <c r="F213" s="9"/>
      <c r="G213" s="9"/>
      <c r="H213" s="9"/>
      <c r="I213" s="9"/>
    </row>
    <row r="214" spans="1:9" x14ac:dyDescent="0.15">
      <c r="A214" s="9"/>
      <c r="B214" s="9"/>
      <c r="C214" s="9"/>
      <c r="D214" s="9"/>
      <c r="E214" s="9"/>
      <c r="F214" s="9"/>
      <c r="G214" s="9"/>
      <c r="H214" s="9"/>
      <c r="I214" s="9"/>
    </row>
    <row r="215" spans="1:9" x14ac:dyDescent="0.15">
      <c r="A215" s="9"/>
      <c r="B215" s="9"/>
      <c r="C215" s="9"/>
      <c r="D215" s="9"/>
      <c r="E215" s="9"/>
      <c r="F215" s="9"/>
      <c r="G215" s="9"/>
      <c r="H215" s="9"/>
      <c r="I215" s="9"/>
    </row>
    <row r="216" spans="1:9" x14ac:dyDescent="0.15">
      <c r="A216" s="9"/>
      <c r="B216" s="9"/>
      <c r="C216" s="9"/>
      <c r="D216" s="9"/>
      <c r="E216" s="9"/>
      <c r="F216" s="9"/>
      <c r="G216" s="9"/>
      <c r="H216" s="9"/>
      <c r="I216" s="9"/>
    </row>
    <row r="217" spans="1:9" x14ac:dyDescent="0.15">
      <c r="A217" s="9"/>
      <c r="B217" s="9"/>
      <c r="C217" s="9"/>
      <c r="D217" s="9"/>
      <c r="E217" s="9"/>
      <c r="F217" s="9"/>
      <c r="G217" s="9"/>
      <c r="H217" s="9"/>
      <c r="I217" s="9"/>
    </row>
    <row r="218" spans="1:9" x14ac:dyDescent="0.15">
      <c r="A218" s="9"/>
      <c r="B218" s="9"/>
      <c r="C218" s="9"/>
      <c r="D218" s="9"/>
      <c r="E218" s="9"/>
      <c r="F218" s="9"/>
      <c r="G218" s="9"/>
      <c r="H218" s="9"/>
      <c r="I218" s="9"/>
    </row>
    <row r="219" spans="1:9" x14ac:dyDescent="0.15">
      <c r="A219" s="9"/>
      <c r="B219" s="9"/>
      <c r="C219" s="9"/>
      <c r="D219" s="9"/>
      <c r="E219" s="9"/>
      <c r="F219" s="9"/>
      <c r="G219" s="9"/>
      <c r="H219" s="9"/>
      <c r="I219" s="9"/>
    </row>
    <row r="220" spans="1:9" x14ac:dyDescent="0.15">
      <c r="A220" s="9"/>
      <c r="B220" s="9"/>
      <c r="C220" s="9"/>
      <c r="D220" s="9"/>
      <c r="E220" s="9"/>
      <c r="F220" s="9"/>
      <c r="G220" s="9"/>
      <c r="H220" s="9"/>
      <c r="I220" s="9"/>
    </row>
    <row r="221" spans="1:9" x14ac:dyDescent="0.15">
      <c r="A221" s="9"/>
      <c r="B221" s="9"/>
      <c r="C221" s="9"/>
      <c r="D221" s="9"/>
      <c r="E221" s="9"/>
      <c r="F221" s="9"/>
      <c r="G221" s="9"/>
      <c r="H221" s="9"/>
      <c r="I221" s="9"/>
    </row>
    <row r="222" spans="1:9" x14ac:dyDescent="0.15">
      <c r="A222" s="9"/>
      <c r="B222" s="9"/>
      <c r="C222" s="9"/>
      <c r="D222" s="9"/>
      <c r="E222" s="9"/>
      <c r="F222" s="9"/>
      <c r="G222" s="9"/>
      <c r="H222" s="9"/>
      <c r="I222" s="9"/>
    </row>
    <row r="223" spans="1:9" x14ac:dyDescent="0.15">
      <c r="A223" s="9"/>
      <c r="B223" s="9"/>
      <c r="C223" s="9"/>
      <c r="D223" s="9"/>
      <c r="E223" s="9"/>
      <c r="F223" s="9"/>
      <c r="G223" s="9"/>
      <c r="H223" s="9"/>
      <c r="I223" s="9"/>
    </row>
    <row r="224" spans="1:9" x14ac:dyDescent="0.15">
      <c r="A224" s="9"/>
      <c r="B224" s="9"/>
      <c r="C224" s="9"/>
      <c r="D224" s="9"/>
      <c r="E224" s="9"/>
      <c r="F224" s="9"/>
      <c r="G224" s="9"/>
      <c r="H224" s="9"/>
      <c r="I224" s="9"/>
    </row>
    <row r="225" spans="1:9" x14ac:dyDescent="0.15">
      <c r="A225" s="9"/>
      <c r="B225" s="9"/>
      <c r="C225" s="9"/>
      <c r="D225" s="9"/>
      <c r="E225" s="9"/>
      <c r="F225" s="9"/>
      <c r="G225" s="9"/>
      <c r="H225" s="9"/>
      <c r="I225" s="9"/>
    </row>
    <row r="226" spans="1:9" x14ac:dyDescent="0.15">
      <c r="A226" s="9"/>
      <c r="B226" s="9"/>
      <c r="C226" s="9"/>
      <c r="D226" s="9"/>
      <c r="E226" s="9"/>
      <c r="F226" s="9"/>
      <c r="G226" s="9"/>
      <c r="H226" s="9"/>
      <c r="I226" s="9"/>
    </row>
    <row r="227" spans="1:9" x14ac:dyDescent="0.15">
      <c r="A227" s="9"/>
      <c r="B227" s="9"/>
      <c r="C227" s="9"/>
      <c r="D227" s="9"/>
      <c r="E227" s="9"/>
      <c r="F227" s="9"/>
      <c r="G227" s="9"/>
      <c r="H227" s="9"/>
      <c r="I227" s="9"/>
    </row>
    <row r="228" spans="1:9" x14ac:dyDescent="0.15">
      <c r="A228" s="9"/>
      <c r="B228" s="9"/>
      <c r="C228" s="9"/>
      <c r="D228" s="9"/>
      <c r="E228" s="9"/>
      <c r="F228" s="9"/>
      <c r="G228" s="9"/>
      <c r="H228" s="9"/>
      <c r="I228" s="9"/>
    </row>
    <row r="229" spans="1:9" x14ac:dyDescent="0.15">
      <c r="A229" s="9"/>
      <c r="B229" s="9"/>
      <c r="C229" s="9"/>
      <c r="D229" s="9"/>
      <c r="E229" s="9"/>
      <c r="F229" s="9"/>
      <c r="G229" s="9"/>
      <c r="H229" s="9"/>
      <c r="I229" s="9"/>
    </row>
    <row r="230" spans="1:9" x14ac:dyDescent="0.15">
      <c r="A230" s="9"/>
      <c r="B230" s="9"/>
      <c r="C230" s="9"/>
      <c r="D230" s="9"/>
      <c r="E230" s="9"/>
      <c r="F230" s="9"/>
      <c r="G230" s="9"/>
      <c r="H230" s="9"/>
      <c r="I230" s="9"/>
    </row>
    <row r="231" spans="1:9" x14ac:dyDescent="0.15">
      <c r="A231" s="9"/>
      <c r="B231" s="9"/>
      <c r="C231" s="9"/>
      <c r="D231" s="9"/>
      <c r="E231" s="9"/>
      <c r="F231" s="9"/>
      <c r="G231" s="9"/>
      <c r="H231" s="9"/>
      <c r="I231" s="9"/>
    </row>
    <row r="232" spans="1:9" x14ac:dyDescent="0.15">
      <c r="A232" s="9"/>
      <c r="B232" s="9"/>
      <c r="C232" s="9"/>
      <c r="D232" s="9"/>
      <c r="E232" s="9"/>
      <c r="F232" s="9"/>
      <c r="G232" s="9"/>
      <c r="H232" s="9"/>
      <c r="I232" s="9"/>
    </row>
    <row r="233" spans="1:9" x14ac:dyDescent="0.15">
      <c r="A233" s="9"/>
      <c r="B233" s="9"/>
      <c r="C233" s="9"/>
      <c r="D233" s="9"/>
      <c r="E233" s="9"/>
      <c r="F233" s="9"/>
      <c r="G233" s="9"/>
      <c r="H233" s="9"/>
      <c r="I233" s="9"/>
    </row>
    <row r="234" spans="1:9" x14ac:dyDescent="0.15">
      <c r="A234" s="9"/>
      <c r="B234" s="9"/>
      <c r="C234" s="9"/>
      <c r="D234" s="9"/>
      <c r="E234" s="9"/>
      <c r="F234" s="9"/>
      <c r="G234" s="9"/>
      <c r="H234" s="9"/>
      <c r="I234" s="9"/>
    </row>
    <row r="235" spans="1:9" x14ac:dyDescent="0.15">
      <c r="A235" s="9"/>
      <c r="B235" s="9"/>
      <c r="C235" s="9"/>
      <c r="D235" s="9"/>
      <c r="E235" s="9"/>
      <c r="F235" s="9"/>
      <c r="G235" s="9"/>
      <c r="H235" s="9"/>
      <c r="I235" s="9"/>
    </row>
    <row r="236" spans="1:9" x14ac:dyDescent="0.15">
      <c r="A236" s="9"/>
      <c r="B236" s="9"/>
      <c r="C236" s="9"/>
      <c r="D236" s="9"/>
      <c r="E236" s="9"/>
      <c r="F236" s="9"/>
      <c r="G236" s="9"/>
      <c r="H236" s="9"/>
      <c r="I236" s="9"/>
    </row>
    <row r="237" spans="1:9" x14ac:dyDescent="0.15">
      <c r="A237" s="9"/>
      <c r="B237" s="9"/>
      <c r="C237" s="9"/>
      <c r="D237" s="9"/>
      <c r="E237" s="9"/>
      <c r="F237" s="9"/>
      <c r="G237" s="9"/>
      <c r="H237" s="9"/>
      <c r="I237" s="9"/>
    </row>
    <row r="238" spans="1:9" x14ac:dyDescent="0.15">
      <c r="A238" s="9"/>
      <c r="B238" s="9"/>
      <c r="C238" s="9"/>
      <c r="D238" s="9"/>
      <c r="E238" s="9"/>
      <c r="F238" s="9"/>
      <c r="G238" s="9"/>
      <c r="H238" s="9"/>
      <c r="I238" s="9"/>
    </row>
    <row r="239" spans="1:9" x14ac:dyDescent="0.15">
      <c r="A239" s="9"/>
      <c r="B239" s="9"/>
      <c r="C239" s="9"/>
      <c r="D239" s="9"/>
      <c r="E239" s="9"/>
      <c r="F239" s="9"/>
      <c r="G239" s="9"/>
      <c r="H239" s="9"/>
      <c r="I239" s="9"/>
    </row>
    <row r="240" spans="1:9" x14ac:dyDescent="0.15">
      <c r="A240" s="9"/>
      <c r="B240" s="9"/>
      <c r="C240" s="9"/>
      <c r="D240" s="9"/>
      <c r="E240" s="9"/>
      <c r="F240" s="9"/>
      <c r="G240" s="9"/>
      <c r="H240" s="9"/>
      <c r="I240" s="9"/>
    </row>
    <row r="241" spans="1:9" x14ac:dyDescent="0.15">
      <c r="A241" s="9"/>
      <c r="B241" s="9"/>
      <c r="C241" s="9"/>
      <c r="D241" s="9"/>
      <c r="E241" s="9"/>
      <c r="F241" s="9"/>
      <c r="G241" s="9"/>
      <c r="H241" s="9"/>
      <c r="I241" s="9"/>
    </row>
    <row r="242" spans="1:9" x14ac:dyDescent="0.15">
      <c r="A242" s="9"/>
      <c r="B242" s="9"/>
      <c r="C242" s="9"/>
      <c r="D242" s="9"/>
      <c r="E242" s="9"/>
      <c r="F242" s="9"/>
      <c r="G242" s="9"/>
      <c r="H242" s="9"/>
      <c r="I242" s="9"/>
    </row>
    <row r="243" spans="1:9" x14ac:dyDescent="0.15">
      <c r="A243" s="9"/>
      <c r="B243" s="9"/>
      <c r="C243" s="9"/>
      <c r="D243" s="9"/>
      <c r="E243" s="9"/>
      <c r="F243" s="9"/>
      <c r="G243" s="9"/>
      <c r="H243" s="9"/>
      <c r="I243" s="9"/>
    </row>
    <row r="244" spans="1:9" x14ac:dyDescent="0.15">
      <c r="A244" s="9"/>
      <c r="B244" s="9"/>
      <c r="C244" s="9"/>
      <c r="D244" s="9"/>
      <c r="E244" s="9"/>
      <c r="F244" s="9"/>
      <c r="G244" s="9"/>
      <c r="H244" s="9"/>
      <c r="I244" s="9"/>
    </row>
    <row r="245" spans="1:9" x14ac:dyDescent="0.15">
      <c r="A245" s="9"/>
      <c r="B245" s="9"/>
      <c r="C245" s="9"/>
      <c r="D245" s="9"/>
      <c r="E245" s="9"/>
      <c r="F245" s="9"/>
      <c r="G245" s="9"/>
      <c r="H245" s="9"/>
      <c r="I245" s="9"/>
    </row>
    <row r="246" spans="1:9" x14ac:dyDescent="0.15">
      <c r="A246" s="9"/>
      <c r="B246" s="9"/>
      <c r="C246" s="9"/>
      <c r="D246" s="9"/>
      <c r="E246" s="9"/>
      <c r="F246" s="9"/>
      <c r="G246" s="9"/>
      <c r="H246" s="9"/>
      <c r="I246" s="9"/>
    </row>
    <row r="247" spans="1:9" x14ac:dyDescent="0.15">
      <c r="A247" s="9"/>
      <c r="B247" s="9"/>
      <c r="C247" s="9"/>
      <c r="D247" s="9"/>
      <c r="E247" s="9"/>
      <c r="F247" s="9"/>
      <c r="G247" s="9"/>
      <c r="H247" s="9"/>
      <c r="I247" s="9"/>
    </row>
    <row r="248" spans="1:9" x14ac:dyDescent="0.15">
      <c r="A248" s="9"/>
      <c r="B248" s="9"/>
      <c r="C248" s="9"/>
      <c r="D248" s="9"/>
      <c r="E248" s="9"/>
      <c r="F248" s="9"/>
      <c r="G248" s="9"/>
      <c r="H248" s="9"/>
      <c r="I248" s="9"/>
    </row>
    <row r="249" spans="1:9" x14ac:dyDescent="0.15">
      <c r="A249" s="9"/>
      <c r="B249" s="9"/>
      <c r="C249" s="9"/>
      <c r="D249" s="9"/>
      <c r="E249" s="9"/>
      <c r="F249" s="9"/>
      <c r="G249" s="9"/>
      <c r="H249" s="9"/>
      <c r="I249" s="9"/>
    </row>
    <row r="250" spans="1:9" x14ac:dyDescent="0.15">
      <c r="A250" s="9"/>
      <c r="B250" s="9"/>
      <c r="C250" s="9"/>
      <c r="D250" s="9"/>
      <c r="E250" s="9"/>
      <c r="F250" s="9"/>
      <c r="G250" s="9"/>
      <c r="H250" s="9"/>
      <c r="I250" s="9"/>
    </row>
    <row r="251" spans="1:9" x14ac:dyDescent="0.15">
      <c r="A251" s="9"/>
      <c r="B251" s="9"/>
      <c r="C251" s="9"/>
      <c r="D251" s="9"/>
      <c r="E251" s="9"/>
      <c r="F251" s="9"/>
      <c r="G251" s="9"/>
      <c r="H251" s="9"/>
      <c r="I251" s="9"/>
    </row>
    <row r="252" spans="1:9" x14ac:dyDescent="0.15">
      <c r="A252" s="9"/>
      <c r="B252" s="9"/>
      <c r="C252" s="9"/>
      <c r="D252" s="9"/>
      <c r="E252" s="9"/>
      <c r="F252" s="9"/>
      <c r="G252" s="9"/>
      <c r="H252" s="9"/>
      <c r="I252" s="9"/>
    </row>
    <row r="253" spans="1:9" x14ac:dyDescent="0.15">
      <c r="A253" s="9"/>
      <c r="B253" s="9"/>
      <c r="C253" s="9"/>
      <c r="D253" s="9"/>
      <c r="E253" s="9"/>
      <c r="F253" s="9"/>
      <c r="G253" s="9"/>
      <c r="H253" s="9"/>
      <c r="I253" s="9"/>
    </row>
    <row r="254" spans="1:9" x14ac:dyDescent="0.15">
      <c r="A254" s="9"/>
      <c r="B254" s="9"/>
      <c r="C254" s="9"/>
      <c r="D254" s="9"/>
      <c r="E254" s="9"/>
      <c r="F254" s="9"/>
      <c r="G254" s="9"/>
      <c r="H254" s="9"/>
      <c r="I254" s="9"/>
    </row>
    <row r="255" spans="1:9" x14ac:dyDescent="0.15">
      <c r="A255" s="9"/>
      <c r="B255" s="9"/>
      <c r="C255" s="9"/>
      <c r="D255" s="9"/>
      <c r="E255" s="9"/>
      <c r="F255" s="9"/>
      <c r="G255" s="9"/>
      <c r="H255" s="9"/>
      <c r="I255" s="9"/>
    </row>
    <row r="256" spans="1:9" x14ac:dyDescent="0.15">
      <c r="A256" s="9"/>
      <c r="B256" s="9"/>
      <c r="C256" s="9"/>
      <c r="D256" s="9"/>
      <c r="E256" s="9"/>
      <c r="F256" s="9"/>
      <c r="G256" s="9"/>
      <c r="H256" s="9"/>
      <c r="I256" s="9"/>
    </row>
    <row r="257" spans="1:9" x14ac:dyDescent="0.15">
      <c r="A257" s="9"/>
      <c r="B257" s="9"/>
      <c r="C257" s="9"/>
      <c r="D257" s="9"/>
      <c r="E257" s="9"/>
      <c r="F257" s="9"/>
      <c r="G257" s="9"/>
      <c r="H257" s="9"/>
      <c r="I257" s="9"/>
    </row>
    <row r="258" spans="1:9" x14ac:dyDescent="0.15">
      <c r="A258" s="9"/>
      <c r="B258" s="9"/>
      <c r="C258" s="9"/>
      <c r="D258" s="9"/>
      <c r="E258" s="9"/>
      <c r="F258" s="9"/>
      <c r="G258" s="9"/>
      <c r="H258" s="9"/>
      <c r="I258" s="9"/>
    </row>
    <row r="259" spans="1:9" x14ac:dyDescent="0.15">
      <c r="A259" s="9"/>
      <c r="B259" s="9"/>
      <c r="C259" s="9"/>
      <c r="D259" s="9"/>
      <c r="E259" s="9"/>
      <c r="F259" s="9"/>
      <c r="G259" s="9"/>
      <c r="H259" s="9"/>
      <c r="I259" s="9"/>
    </row>
    <row r="260" spans="1:9" x14ac:dyDescent="0.15">
      <c r="A260" s="9"/>
      <c r="B260" s="9"/>
      <c r="C260" s="9"/>
      <c r="D260" s="9"/>
      <c r="E260" s="9"/>
      <c r="F260" s="9"/>
      <c r="G260" s="9"/>
      <c r="H260" s="9"/>
      <c r="I260" s="9"/>
    </row>
    <row r="261" spans="1:9" x14ac:dyDescent="0.15">
      <c r="A261" s="9"/>
      <c r="B261" s="9"/>
      <c r="C261" s="9"/>
      <c r="D261" s="9"/>
      <c r="E261" s="9"/>
      <c r="F261" s="9"/>
      <c r="G261" s="9"/>
      <c r="H261" s="9"/>
      <c r="I261" s="9"/>
    </row>
    <row r="262" spans="1:9" x14ac:dyDescent="0.15">
      <c r="A262" s="9"/>
      <c r="B262" s="9"/>
      <c r="C262" s="9"/>
      <c r="D262" s="9"/>
      <c r="E262" s="9"/>
      <c r="F262" s="9"/>
      <c r="G262" s="9"/>
      <c r="H262" s="9"/>
      <c r="I262" s="9"/>
    </row>
    <row r="263" spans="1:9" x14ac:dyDescent="0.15">
      <c r="A263" s="9"/>
      <c r="B263" s="9"/>
      <c r="C263" s="9"/>
      <c r="D263" s="9"/>
      <c r="E263" s="9"/>
      <c r="F263" s="9"/>
      <c r="G263" s="9"/>
      <c r="H263" s="9"/>
      <c r="I263" s="9"/>
    </row>
    <row r="264" spans="1:9" x14ac:dyDescent="0.15">
      <c r="A264" s="9"/>
      <c r="B264" s="9"/>
      <c r="C264" s="9"/>
      <c r="D264" s="9"/>
      <c r="E264" s="9"/>
      <c r="F264" s="9"/>
      <c r="G264" s="9"/>
      <c r="H264" s="9"/>
      <c r="I264" s="9"/>
    </row>
    <row r="265" spans="1:9" x14ac:dyDescent="0.15">
      <c r="A265" s="9"/>
      <c r="B265" s="9"/>
      <c r="C265" s="9"/>
      <c r="D265" s="9"/>
      <c r="E265" s="9"/>
      <c r="F265" s="9"/>
      <c r="G265" s="9"/>
      <c r="H265" s="9"/>
      <c r="I265" s="9"/>
    </row>
    <row r="266" spans="1:9" x14ac:dyDescent="0.15">
      <c r="A266" s="9"/>
      <c r="B266" s="9"/>
      <c r="C266" s="9"/>
      <c r="D266" s="9"/>
      <c r="E266" s="9"/>
      <c r="F266" s="9"/>
      <c r="G266" s="9"/>
      <c r="H266" s="9"/>
      <c r="I266" s="9"/>
    </row>
    <row r="267" spans="1:9" x14ac:dyDescent="0.15">
      <c r="A267" s="9"/>
      <c r="B267" s="9"/>
      <c r="C267" s="9"/>
      <c r="D267" s="9"/>
      <c r="E267" s="9"/>
      <c r="F267" s="9"/>
      <c r="G267" s="9"/>
      <c r="H267" s="9"/>
      <c r="I267" s="9"/>
    </row>
    <row r="268" spans="1:9" x14ac:dyDescent="0.15">
      <c r="A268" s="9"/>
      <c r="B268" s="9"/>
      <c r="C268" s="9"/>
      <c r="D268" s="9"/>
      <c r="E268" s="9"/>
      <c r="F268" s="9"/>
      <c r="G268" s="9"/>
      <c r="H268" s="9"/>
      <c r="I268" s="9"/>
    </row>
    <row r="269" spans="1:9" x14ac:dyDescent="0.15">
      <c r="A269" s="9"/>
      <c r="B269" s="9"/>
      <c r="C269" s="9"/>
      <c r="D269" s="9"/>
      <c r="E269" s="9"/>
      <c r="F269" s="9"/>
      <c r="G269" s="9"/>
      <c r="H269" s="9"/>
      <c r="I269" s="9"/>
    </row>
    <row r="270" spans="1:9" x14ac:dyDescent="0.15">
      <c r="A270" s="9"/>
      <c r="B270" s="9"/>
      <c r="C270" s="9"/>
      <c r="D270" s="9"/>
      <c r="E270" s="9"/>
      <c r="F270" s="9"/>
      <c r="G270" s="9"/>
      <c r="H270" s="9"/>
      <c r="I270" s="9"/>
    </row>
    <row r="271" spans="1:9" x14ac:dyDescent="0.15">
      <c r="A271" s="9"/>
      <c r="B271" s="9"/>
      <c r="C271" s="9"/>
      <c r="D271" s="9"/>
      <c r="E271" s="9"/>
      <c r="F271" s="9"/>
      <c r="G271" s="9"/>
      <c r="H271" s="9"/>
      <c r="I271" s="9"/>
    </row>
    <row r="272" spans="1:9" x14ac:dyDescent="0.15">
      <c r="A272" s="9"/>
      <c r="B272" s="9"/>
      <c r="C272" s="9"/>
      <c r="D272" s="9"/>
      <c r="E272" s="9"/>
      <c r="F272" s="9"/>
      <c r="G272" s="9"/>
      <c r="H272" s="9"/>
      <c r="I272" s="9"/>
    </row>
    <row r="273" spans="1:9" x14ac:dyDescent="0.15">
      <c r="A273" s="9"/>
      <c r="B273" s="9"/>
      <c r="C273" s="9"/>
      <c r="D273" s="9"/>
      <c r="E273" s="9"/>
      <c r="F273" s="9"/>
      <c r="G273" s="9"/>
      <c r="H273" s="9"/>
      <c r="I273" s="9"/>
    </row>
    <row r="274" spans="1:9" x14ac:dyDescent="0.15">
      <c r="A274" s="9"/>
      <c r="B274" s="9"/>
      <c r="C274" s="9"/>
      <c r="D274" s="9"/>
      <c r="E274" s="9"/>
      <c r="F274" s="9"/>
      <c r="G274" s="9"/>
      <c r="H274" s="9"/>
      <c r="I274" s="9"/>
    </row>
    <row r="275" spans="1:9" x14ac:dyDescent="0.15">
      <c r="A275" s="9"/>
      <c r="B275" s="9"/>
      <c r="C275" s="9"/>
      <c r="D275" s="9"/>
      <c r="E275" s="9"/>
      <c r="F275" s="9"/>
      <c r="G275" s="9"/>
      <c r="H275" s="9"/>
      <c r="I275" s="9"/>
    </row>
    <row r="276" spans="1:9" x14ac:dyDescent="0.15">
      <c r="A276" s="9"/>
      <c r="B276" s="9"/>
      <c r="C276" s="9"/>
      <c r="D276" s="9"/>
      <c r="E276" s="9"/>
      <c r="F276" s="9"/>
      <c r="G276" s="9"/>
      <c r="H276" s="9"/>
      <c r="I276" s="9"/>
    </row>
    <row r="277" spans="1:9" x14ac:dyDescent="0.15">
      <c r="A277" s="9"/>
      <c r="B277" s="9"/>
      <c r="C277" s="9"/>
      <c r="D277" s="9"/>
      <c r="E277" s="9"/>
      <c r="F277" s="9"/>
      <c r="G277" s="9"/>
      <c r="H277" s="9"/>
      <c r="I277" s="9"/>
    </row>
    <row r="278" spans="1:9" x14ac:dyDescent="0.15">
      <c r="A278" s="9"/>
      <c r="B278" s="9"/>
      <c r="C278" s="9"/>
      <c r="D278" s="9"/>
      <c r="E278" s="9"/>
      <c r="F278" s="9"/>
      <c r="G278" s="9"/>
      <c r="H278" s="9"/>
      <c r="I278" s="9"/>
    </row>
    <row r="279" spans="1:9" x14ac:dyDescent="0.15">
      <c r="A279" s="9"/>
      <c r="B279" s="9"/>
      <c r="C279" s="9"/>
      <c r="D279" s="9"/>
      <c r="E279" s="9"/>
      <c r="F279" s="9"/>
      <c r="G279" s="9"/>
      <c r="H279" s="9"/>
      <c r="I279" s="9"/>
    </row>
    <row r="280" spans="1:9" x14ac:dyDescent="0.15">
      <c r="A280" s="9"/>
      <c r="B280" s="9"/>
      <c r="C280" s="9"/>
      <c r="D280" s="9"/>
      <c r="E280" s="9"/>
      <c r="F280" s="9"/>
      <c r="G280" s="9"/>
      <c r="H280" s="9"/>
      <c r="I280" s="9"/>
    </row>
    <row r="281" spans="1:9" x14ac:dyDescent="0.15">
      <c r="A281" s="9"/>
      <c r="B281" s="9"/>
      <c r="C281" s="9"/>
      <c r="D281" s="9"/>
      <c r="E281" s="9"/>
      <c r="F281" s="9"/>
      <c r="G281" s="9"/>
      <c r="H281" s="9"/>
      <c r="I281" s="9"/>
    </row>
    <row r="282" spans="1:9" x14ac:dyDescent="0.15">
      <c r="A282" s="9"/>
      <c r="B282" s="9"/>
      <c r="C282" s="9"/>
      <c r="D282" s="9"/>
      <c r="E282" s="9"/>
      <c r="F282" s="9"/>
      <c r="G282" s="9"/>
      <c r="H282" s="9"/>
      <c r="I282" s="9"/>
    </row>
    <row r="283" spans="1:9" x14ac:dyDescent="0.15">
      <c r="B283" s="9"/>
      <c r="C283" s="9"/>
      <c r="D283" s="9"/>
      <c r="E283" s="9"/>
      <c r="F283" s="9"/>
      <c r="G283" s="9"/>
      <c r="H283" s="9"/>
      <c r="I283" s="9"/>
    </row>
    <row r="284" spans="1:9" x14ac:dyDescent="0.15">
      <c r="B284" s="9"/>
      <c r="C284" s="9"/>
      <c r="D284" s="9"/>
      <c r="E284" s="9"/>
      <c r="F284" s="9"/>
      <c r="G284" s="9"/>
      <c r="H284" s="9"/>
      <c r="I284" s="9"/>
    </row>
    <row r="285" spans="1:9" x14ac:dyDescent="0.15">
      <c r="B285" s="9"/>
      <c r="C285" s="9"/>
      <c r="D285" s="9"/>
      <c r="E285" s="9"/>
      <c r="F285" s="9"/>
      <c r="G285" s="9"/>
      <c r="H285" s="9"/>
      <c r="I285" s="9"/>
    </row>
    <row r="286" spans="1:9" x14ac:dyDescent="0.15">
      <c r="B286" s="9"/>
      <c r="C286" s="9"/>
      <c r="D286" s="9"/>
      <c r="E286" s="9"/>
      <c r="F286" s="9"/>
      <c r="G286" s="9"/>
      <c r="H286" s="9"/>
      <c r="I286" s="9"/>
    </row>
    <row r="287" spans="1:9" x14ac:dyDescent="0.15">
      <c r="B287" s="9"/>
      <c r="C287" s="9"/>
      <c r="D287" s="9"/>
      <c r="E287" s="9"/>
      <c r="F287" s="9"/>
      <c r="G287" s="9"/>
      <c r="H287" s="9"/>
      <c r="I287" s="9"/>
    </row>
    <row r="288" spans="1:9" x14ac:dyDescent="0.15">
      <c r="B288" s="9"/>
      <c r="C288" s="9"/>
      <c r="D288" s="9"/>
      <c r="E288" s="9"/>
      <c r="F288" s="9"/>
      <c r="G288" s="9"/>
      <c r="H288" s="9"/>
      <c r="I288" s="9"/>
    </row>
    <row r="289" spans="2:9" x14ac:dyDescent="0.15">
      <c r="B289" s="9"/>
      <c r="C289" s="9"/>
      <c r="D289" s="9"/>
      <c r="E289" s="9"/>
      <c r="F289" s="9"/>
      <c r="G289" s="9"/>
      <c r="H289" s="9"/>
      <c r="I289" s="9"/>
    </row>
    <row r="290" spans="2:9" x14ac:dyDescent="0.15">
      <c r="B290" s="9"/>
      <c r="C290" s="9"/>
      <c r="D290" s="9"/>
      <c r="E290" s="9"/>
      <c r="F290" s="9"/>
      <c r="G290" s="9"/>
      <c r="H290" s="9"/>
      <c r="I290" s="9"/>
    </row>
    <row r="291" spans="2:9" x14ac:dyDescent="0.15">
      <c r="B291" s="9"/>
      <c r="C291" s="9"/>
      <c r="D291" s="9"/>
      <c r="E291" s="9"/>
      <c r="F291" s="9"/>
      <c r="G291" s="9"/>
      <c r="H291" s="9"/>
      <c r="I291" s="9"/>
    </row>
    <row r="292" spans="2:9" x14ac:dyDescent="0.15">
      <c r="B292" s="9"/>
      <c r="C292" s="9"/>
      <c r="D292" s="9"/>
      <c r="E292" s="9"/>
      <c r="F292" s="9"/>
      <c r="G292" s="9"/>
      <c r="H292" s="9"/>
      <c r="I292" s="9"/>
    </row>
    <row r="293" spans="2:9" x14ac:dyDescent="0.15">
      <c r="B293" s="9"/>
      <c r="C293" s="9"/>
      <c r="D293" s="9"/>
      <c r="E293" s="9"/>
      <c r="F293" s="9"/>
      <c r="G293" s="9"/>
      <c r="H293" s="9"/>
      <c r="I293" s="9"/>
    </row>
    <row r="294" spans="2:9" x14ac:dyDescent="0.15">
      <c r="B294" s="9"/>
      <c r="C294" s="9"/>
      <c r="D294" s="9"/>
      <c r="E294" s="9"/>
      <c r="F294" s="9"/>
      <c r="G294" s="9"/>
      <c r="H294" s="9"/>
      <c r="I294" s="9"/>
    </row>
  </sheetData>
  <sheetProtection sheet="1" objects="1" scenarios="1"/>
  <mergeCells count="17">
    <mergeCell ref="K8:K10"/>
    <mergeCell ref="L8:L10"/>
    <mergeCell ref="M8:M10"/>
    <mergeCell ref="N8:N10"/>
    <mergeCell ref="B28:H30"/>
    <mergeCell ref="C8:C10"/>
    <mergeCell ref="D8:D10"/>
    <mergeCell ref="E8:G9"/>
    <mergeCell ref="H8:H10"/>
    <mergeCell ref="I8:I10"/>
    <mergeCell ref="J8:J10"/>
    <mergeCell ref="A6:N6"/>
    <mergeCell ref="A1:N1"/>
    <mergeCell ref="A2:N2"/>
    <mergeCell ref="A3:N3"/>
    <mergeCell ref="A4:N4"/>
    <mergeCell ref="A5:N5"/>
  </mergeCells>
  <printOptions horizontalCentered="1"/>
  <pageMargins left="0.2" right="0.23" top="0.66" bottom="0.24" header="0.17" footer="0.21"/>
  <pageSetup scale="7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3431A-DAC5-4D51-AA95-0B1AE0748E24}">
  <sheetPr>
    <pageSetUpPr fitToPage="1"/>
  </sheetPr>
  <dimension ref="A1:V294"/>
  <sheetViews>
    <sheetView workbookViewId="0">
      <selection activeCell="A5" sqref="A5:N5"/>
    </sheetView>
  </sheetViews>
  <sheetFormatPr baseColWidth="10" defaultColWidth="9.3984375" defaultRowHeight="12" x14ac:dyDescent="0.15"/>
  <cols>
    <col min="1" max="1" width="5" style="1" customWidth="1"/>
    <col min="2" max="2" width="23.3984375" style="1" customWidth="1"/>
    <col min="3" max="4" width="12.3984375" style="1" customWidth="1"/>
    <col min="5" max="5" width="11.3984375" style="1" customWidth="1"/>
    <col min="6" max="8" width="12.3984375" style="1" customWidth="1"/>
    <col min="9" max="9" width="11.3984375" style="1" customWidth="1"/>
    <col min="10" max="11" width="12.3984375" style="1" customWidth="1"/>
    <col min="12" max="12" width="11.3984375" style="1" customWidth="1"/>
    <col min="13" max="14" width="12.3984375" style="1" customWidth="1"/>
    <col min="15" max="28" width="14.19921875" style="1" customWidth="1"/>
    <col min="29" max="35" width="13.3984375" style="1" customWidth="1"/>
    <col min="36" max="16384" width="9.3984375" style="1"/>
  </cols>
  <sheetData>
    <row r="1" spans="1:22" x14ac:dyDescent="0.15">
      <c r="A1" s="110" t="s">
        <v>29</v>
      </c>
      <c r="B1" s="110"/>
      <c r="C1" s="110"/>
      <c r="D1" s="110"/>
      <c r="E1" s="110"/>
      <c r="F1" s="110"/>
      <c r="G1" s="110"/>
      <c r="H1" s="110"/>
      <c r="I1" s="110"/>
      <c r="J1" s="110"/>
      <c r="K1" s="110"/>
      <c r="L1" s="110"/>
      <c r="M1" s="110"/>
      <c r="N1" s="110"/>
    </row>
    <row r="2" spans="1:22" x14ac:dyDescent="0.15">
      <c r="A2" s="111" t="str">
        <f>'[4]Cover Page'!B12</f>
        <v>GOVERNORS STATE UNIVERSITY</v>
      </c>
      <c r="B2" s="111"/>
      <c r="C2" s="111"/>
      <c r="D2" s="111"/>
      <c r="E2" s="111"/>
      <c r="F2" s="111"/>
      <c r="G2" s="111"/>
      <c r="H2" s="111"/>
      <c r="I2" s="111"/>
      <c r="J2" s="111"/>
      <c r="K2" s="111"/>
      <c r="L2" s="111"/>
      <c r="M2" s="111"/>
      <c r="N2" s="111"/>
    </row>
    <row r="3" spans="1:22" x14ac:dyDescent="0.15">
      <c r="A3" s="110" t="s">
        <v>30</v>
      </c>
      <c r="B3" s="110"/>
      <c r="C3" s="110"/>
      <c r="D3" s="110"/>
      <c r="E3" s="110"/>
      <c r="F3" s="110"/>
      <c r="G3" s="110"/>
      <c r="H3" s="110"/>
      <c r="I3" s="110"/>
      <c r="J3" s="110"/>
      <c r="K3" s="110"/>
      <c r="L3" s="110"/>
      <c r="M3" s="110"/>
      <c r="N3" s="110"/>
    </row>
    <row r="4" spans="1:22" x14ac:dyDescent="0.15">
      <c r="A4" s="111" t="s">
        <v>31</v>
      </c>
      <c r="B4" s="111"/>
      <c r="C4" s="111"/>
      <c r="D4" s="111"/>
      <c r="E4" s="111"/>
      <c r="F4" s="111"/>
      <c r="G4" s="111"/>
      <c r="H4" s="111"/>
      <c r="I4" s="111"/>
      <c r="J4" s="111"/>
      <c r="K4" s="111"/>
      <c r="L4" s="111"/>
      <c r="M4" s="111"/>
      <c r="N4" s="111"/>
    </row>
    <row r="5" spans="1:22" x14ac:dyDescent="0.15">
      <c r="A5" s="110" t="str">
        <f>CSU!A5</f>
        <v>2022</v>
      </c>
      <c r="B5" s="122"/>
      <c r="C5" s="122"/>
      <c r="D5" s="122"/>
      <c r="E5" s="122"/>
      <c r="F5" s="122"/>
      <c r="G5" s="122"/>
      <c r="H5" s="122"/>
      <c r="I5" s="122"/>
      <c r="J5" s="122"/>
      <c r="K5" s="122"/>
      <c r="L5" s="122"/>
      <c r="M5" s="122"/>
      <c r="N5" s="122"/>
    </row>
    <row r="6" spans="1:22" x14ac:dyDescent="0.15">
      <c r="A6" s="109"/>
      <c r="B6" s="109"/>
      <c r="C6" s="109"/>
      <c r="D6" s="109"/>
      <c r="E6" s="109"/>
      <c r="F6" s="109"/>
      <c r="G6" s="109"/>
      <c r="H6" s="109"/>
      <c r="I6" s="109"/>
      <c r="J6" s="109"/>
      <c r="K6" s="109"/>
      <c r="L6" s="109"/>
      <c r="M6" s="109"/>
      <c r="N6" s="109"/>
    </row>
    <row r="7" spans="1:22" ht="16" thickBot="1" x14ac:dyDescent="0.35">
      <c r="A7" s="2" t="s">
        <v>32</v>
      </c>
      <c r="B7" s="2" t="s">
        <v>33</v>
      </c>
      <c r="C7" s="2" t="s">
        <v>34</v>
      </c>
      <c r="D7" s="2" t="s">
        <v>35</v>
      </c>
      <c r="E7" s="2" t="s">
        <v>36</v>
      </c>
      <c r="F7" s="2" t="s">
        <v>37</v>
      </c>
      <c r="G7" s="2" t="s">
        <v>38</v>
      </c>
      <c r="H7" s="2" t="s">
        <v>39</v>
      </c>
      <c r="I7" s="2" t="s">
        <v>40</v>
      </c>
      <c r="J7" s="2" t="s">
        <v>41</v>
      </c>
      <c r="K7" s="2" t="s">
        <v>42</v>
      </c>
      <c r="L7" s="2" t="s">
        <v>43</v>
      </c>
      <c r="M7" s="2" t="s">
        <v>44</v>
      </c>
      <c r="N7" s="2" t="s">
        <v>45</v>
      </c>
      <c r="Q7" s="3"/>
      <c r="R7" s="4"/>
      <c r="S7" s="4"/>
      <c r="T7" s="5"/>
    </row>
    <row r="8" spans="1:22" x14ac:dyDescent="0.15">
      <c r="B8" s="6"/>
      <c r="C8" s="113" t="s">
        <v>46</v>
      </c>
      <c r="D8" s="113" t="s">
        <v>2</v>
      </c>
      <c r="E8" s="123" t="s">
        <v>47</v>
      </c>
      <c r="F8" s="124"/>
      <c r="G8" s="125"/>
      <c r="H8" s="113" t="s">
        <v>3</v>
      </c>
      <c r="I8" s="113" t="s">
        <v>4</v>
      </c>
      <c r="J8" s="113" t="s">
        <v>48</v>
      </c>
      <c r="K8" s="113" t="s">
        <v>49</v>
      </c>
      <c r="L8" s="113" t="s">
        <v>50</v>
      </c>
      <c r="M8" s="113" t="s">
        <v>51</v>
      </c>
      <c r="N8" s="113" t="s">
        <v>52</v>
      </c>
      <c r="T8" s="7"/>
      <c r="V8" s="8"/>
    </row>
    <row r="9" spans="1:22" ht="13" thickBot="1" x14ac:dyDescent="0.2">
      <c r="A9" s="9"/>
      <c r="B9" s="6"/>
      <c r="C9" s="114"/>
      <c r="D9" s="114"/>
      <c r="E9" s="126"/>
      <c r="F9" s="127"/>
      <c r="G9" s="128"/>
      <c r="H9" s="114"/>
      <c r="I9" s="114"/>
      <c r="J9" s="114"/>
      <c r="K9" s="114"/>
      <c r="L9" s="114"/>
      <c r="M9" s="114"/>
      <c r="N9" s="114"/>
      <c r="V9" s="8"/>
    </row>
    <row r="10" spans="1:22" ht="32" customHeight="1" thickBot="1" x14ac:dyDescent="0.2">
      <c r="A10" s="9"/>
      <c r="B10" s="10" t="s">
        <v>53</v>
      </c>
      <c r="C10" s="114"/>
      <c r="D10" s="114"/>
      <c r="E10" s="11" t="s">
        <v>54</v>
      </c>
      <c r="F10" s="11" t="s">
        <v>55</v>
      </c>
      <c r="G10" s="11" t="s">
        <v>56</v>
      </c>
      <c r="H10" s="114"/>
      <c r="I10" s="114"/>
      <c r="J10" s="114"/>
      <c r="K10" s="114"/>
      <c r="L10" s="114"/>
      <c r="M10" s="114"/>
      <c r="N10" s="114"/>
      <c r="V10" s="8"/>
    </row>
    <row r="11" spans="1:22" x14ac:dyDescent="0.15">
      <c r="A11" s="12" t="s">
        <v>57</v>
      </c>
      <c r="B11" s="13" t="s">
        <v>8</v>
      </c>
      <c r="C11" s="14">
        <v>24353.3</v>
      </c>
      <c r="D11" s="15">
        <v>22944.29607</v>
      </c>
      <c r="E11" s="15"/>
      <c r="F11" s="15">
        <v>671.00151999999991</v>
      </c>
      <c r="G11" s="15">
        <v>2604.4980700000006</v>
      </c>
      <c r="H11" s="15">
        <v>894.21475999999984</v>
      </c>
      <c r="I11" s="15"/>
      <c r="J11" s="15">
        <v>790.00424000000021</v>
      </c>
      <c r="K11" s="15">
        <v>4528.1657100000002</v>
      </c>
      <c r="L11" s="15"/>
      <c r="M11" s="15">
        <v>80.139709999999994</v>
      </c>
      <c r="N11" s="16">
        <v>56865.620080000008</v>
      </c>
      <c r="O11" s="7"/>
      <c r="P11" s="7"/>
      <c r="V11" s="8"/>
    </row>
    <row r="12" spans="1:22" x14ac:dyDescent="0.15">
      <c r="A12" s="17" t="s">
        <v>58</v>
      </c>
      <c r="B12" s="18" t="s">
        <v>17</v>
      </c>
      <c r="C12" s="19">
        <v>0</v>
      </c>
      <c r="D12" s="20">
        <v>843.06775999999991</v>
      </c>
      <c r="E12" s="20"/>
      <c r="F12" s="20">
        <v>25.358230000000002</v>
      </c>
      <c r="G12" s="20">
        <v>308.21513999999996</v>
      </c>
      <c r="H12" s="20">
        <v>6.2480000000000001E-2</v>
      </c>
      <c r="I12" s="20"/>
      <c r="J12" s="20">
        <v>0</v>
      </c>
      <c r="K12" s="20">
        <v>0</v>
      </c>
      <c r="L12" s="20"/>
      <c r="M12" s="20">
        <v>6.4850399999999997</v>
      </c>
      <c r="N12" s="21">
        <v>1183.1886500000001</v>
      </c>
      <c r="O12" s="7"/>
      <c r="P12" s="7"/>
      <c r="V12" s="8"/>
    </row>
    <row r="13" spans="1:22" x14ac:dyDescent="0.15">
      <c r="A13" s="17" t="s">
        <v>59</v>
      </c>
      <c r="B13" s="22" t="s">
        <v>9</v>
      </c>
      <c r="C13" s="19">
        <v>0</v>
      </c>
      <c r="D13" s="20">
        <v>6841.4213200000004</v>
      </c>
      <c r="E13" s="20"/>
      <c r="F13" s="20">
        <v>0.79188000000000003</v>
      </c>
      <c r="G13" s="20">
        <v>1148.1766899999996</v>
      </c>
      <c r="H13" s="20">
        <v>31.348270000000003</v>
      </c>
      <c r="I13" s="20"/>
      <c r="J13" s="20">
        <v>3222.3220400000005</v>
      </c>
      <c r="K13" s="20">
        <v>4491.3368599999994</v>
      </c>
      <c r="L13" s="20"/>
      <c r="M13" s="20">
        <v>-15.338490000000002</v>
      </c>
      <c r="N13" s="21">
        <v>15720.058569999999</v>
      </c>
      <c r="O13" s="7"/>
      <c r="P13" s="7"/>
      <c r="V13" s="8"/>
    </row>
    <row r="14" spans="1:22" x14ac:dyDescent="0.15">
      <c r="A14" s="17" t="s">
        <v>60</v>
      </c>
      <c r="B14" s="22" t="s">
        <v>10</v>
      </c>
      <c r="C14" s="19">
        <v>0</v>
      </c>
      <c r="D14" s="20">
        <v>151.19118000000009</v>
      </c>
      <c r="E14" s="20"/>
      <c r="F14" s="20">
        <v>0</v>
      </c>
      <c r="G14" s="20">
        <v>18.186990000000005</v>
      </c>
      <c r="H14" s="20">
        <v>0</v>
      </c>
      <c r="I14" s="20"/>
      <c r="J14" s="20">
        <v>0.9899</v>
      </c>
      <c r="K14" s="20">
        <v>28.762889999999999</v>
      </c>
      <c r="L14" s="20"/>
      <c r="M14" s="20">
        <v>14.892379999999999</v>
      </c>
      <c r="N14" s="21">
        <v>214.0233400000001</v>
      </c>
      <c r="O14" s="7"/>
      <c r="P14" s="7"/>
      <c r="V14" s="8"/>
    </row>
    <row r="15" spans="1:22" x14ac:dyDescent="0.15">
      <c r="A15" s="17" t="s">
        <v>61</v>
      </c>
      <c r="B15" s="22" t="s">
        <v>11</v>
      </c>
      <c r="C15" s="19">
        <v>0</v>
      </c>
      <c r="D15" s="20">
        <v>599.04142999999999</v>
      </c>
      <c r="E15" s="20"/>
      <c r="F15" s="20">
        <v>15.360419999999998</v>
      </c>
      <c r="G15" s="20">
        <v>224.83382999999992</v>
      </c>
      <c r="H15" s="20">
        <v>89.278490000000005</v>
      </c>
      <c r="I15" s="20"/>
      <c r="J15" s="20">
        <v>86.074120000000008</v>
      </c>
      <c r="K15" s="20">
        <v>672.85940999999991</v>
      </c>
      <c r="L15" s="20"/>
      <c r="M15" s="20">
        <v>24.080869999999994</v>
      </c>
      <c r="N15" s="21">
        <v>1711.5285699999997</v>
      </c>
      <c r="O15" s="7"/>
      <c r="P15" s="7"/>
      <c r="V15" s="8"/>
    </row>
    <row r="16" spans="1:22" x14ac:dyDescent="0.15">
      <c r="A16" s="17" t="s">
        <v>62</v>
      </c>
      <c r="B16" s="22" t="s">
        <v>12</v>
      </c>
      <c r="C16" s="19">
        <v>0</v>
      </c>
      <c r="D16" s="20">
        <v>369.87069000000008</v>
      </c>
      <c r="E16" s="20"/>
      <c r="F16" s="20">
        <v>148.94998999999999</v>
      </c>
      <c r="G16" s="20">
        <v>1135.8002300000003</v>
      </c>
      <c r="H16" s="20">
        <v>3.3675199999999998</v>
      </c>
      <c r="I16" s="20"/>
      <c r="J16" s="20">
        <v>48.987790000000004</v>
      </c>
      <c r="K16" s="20">
        <v>554.0722300000001</v>
      </c>
      <c r="L16" s="20"/>
      <c r="M16" s="20">
        <v>1.76031</v>
      </c>
      <c r="N16" s="21">
        <v>2262.8087600000003</v>
      </c>
      <c r="O16" s="7"/>
      <c r="P16" s="7"/>
      <c r="V16" s="8"/>
    </row>
    <row r="17" spans="1:22" x14ac:dyDescent="0.15">
      <c r="A17" s="17" t="s">
        <v>63</v>
      </c>
      <c r="B17" s="22" t="s">
        <v>13</v>
      </c>
      <c r="C17" s="19">
        <v>0</v>
      </c>
      <c r="D17" s="20">
        <v>-42.877780000000001</v>
      </c>
      <c r="E17" s="20"/>
      <c r="F17" s="20">
        <v>7962.2470499999999</v>
      </c>
      <c r="G17" s="20">
        <v>13249.28299</v>
      </c>
      <c r="H17" s="20">
        <v>32.5</v>
      </c>
      <c r="I17" s="20"/>
      <c r="J17" s="20">
        <v>116.79300000000001</v>
      </c>
      <c r="K17" s="20">
        <v>983.99</v>
      </c>
      <c r="L17" s="20"/>
      <c r="M17" s="20">
        <v>0</v>
      </c>
      <c r="N17" s="21">
        <v>22301.935260000002</v>
      </c>
      <c r="O17" s="7"/>
      <c r="P17" s="7"/>
      <c r="V17" s="8"/>
    </row>
    <row r="18" spans="1:22" x14ac:dyDescent="0.15">
      <c r="A18" s="17" t="s">
        <v>65</v>
      </c>
      <c r="B18" s="22" t="s">
        <v>66</v>
      </c>
      <c r="C18" s="19">
        <v>0</v>
      </c>
      <c r="D18" s="20">
        <v>124.95089000000002</v>
      </c>
      <c r="E18" s="20"/>
      <c r="F18" s="20">
        <v>0</v>
      </c>
      <c r="G18" s="20">
        <v>34.238199999999999</v>
      </c>
      <c r="H18" s="20">
        <v>0.76500000000000001</v>
      </c>
      <c r="I18" s="20"/>
      <c r="J18" s="20">
        <v>47.79927</v>
      </c>
      <c r="K18" s="20">
        <v>24.904900000000001</v>
      </c>
      <c r="L18" s="20"/>
      <c r="M18" s="20">
        <v>0</v>
      </c>
      <c r="N18" s="21">
        <v>232.65826000000001</v>
      </c>
      <c r="O18" s="7"/>
      <c r="P18" s="7"/>
      <c r="V18" s="8"/>
    </row>
    <row r="19" spans="1:22" x14ac:dyDescent="0.15">
      <c r="A19" s="17" t="s">
        <v>67</v>
      </c>
      <c r="B19" s="22" t="s">
        <v>68</v>
      </c>
      <c r="C19" s="19">
        <v>0</v>
      </c>
      <c r="D19" s="20">
        <v>33.31306</v>
      </c>
      <c r="E19" s="20"/>
      <c r="F19" s="20">
        <v>0</v>
      </c>
      <c r="G19" s="20">
        <v>0</v>
      </c>
      <c r="H19" s="20">
        <v>0.14377999999999999</v>
      </c>
      <c r="I19" s="20"/>
      <c r="J19" s="20">
        <v>0</v>
      </c>
      <c r="K19" s="20">
        <v>53.274640000000012</v>
      </c>
      <c r="L19" s="20"/>
      <c r="M19" s="20">
        <v>0</v>
      </c>
      <c r="N19" s="21">
        <v>86.731480000000005</v>
      </c>
      <c r="O19" s="7"/>
      <c r="P19" s="7"/>
      <c r="V19" s="8"/>
    </row>
    <row r="20" spans="1:22" x14ac:dyDescent="0.15">
      <c r="A20" s="17" t="s">
        <v>69</v>
      </c>
      <c r="B20" s="22" t="s">
        <v>15</v>
      </c>
      <c r="C20" s="19">
        <v>0</v>
      </c>
      <c r="D20" s="20">
        <v>0</v>
      </c>
      <c r="E20" s="20"/>
      <c r="F20" s="20"/>
      <c r="G20" s="20"/>
      <c r="H20" s="20"/>
      <c r="I20" s="20"/>
      <c r="J20" s="20"/>
      <c r="K20" s="20"/>
      <c r="L20" s="20"/>
      <c r="M20" s="20"/>
      <c r="N20" s="21">
        <v>0</v>
      </c>
      <c r="O20" s="7"/>
      <c r="P20" s="7"/>
      <c r="V20" s="8"/>
    </row>
    <row r="21" spans="1:22" x14ac:dyDescent="0.15">
      <c r="A21" s="17" t="s">
        <v>70</v>
      </c>
      <c r="B21" s="22" t="s">
        <v>19</v>
      </c>
      <c r="C21" s="19">
        <v>0</v>
      </c>
      <c r="D21" s="20">
        <v>19.130860000000002</v>
      </c>
      <c r="E21" s="20"/>
      <c r="F21" s="20">
        <v>0</v>
      </c>
      <c r="G21" s="20">
        <v>70.591499999999996</v>
      </c>
      <c r="H21" s="20">
        <v>0</v>
      </c>
      <c r="I21" s="20"/>
      <c r="J21" s="20">
        <v>3710.8264700000004</v>
      </c>
      <c r="K21" s="20">
        <v>769.21181000000001</v>
      </c>
      <c r="L21" s="20"/>
      <c r="M21" s="20">
        <v>0</v>
      </c>
      <c r="N21" s="21">
        <v>4569.7606400000004</v>
      </c>
      <c r="O21" s="7"/>
      <c r="P21" s="7"/>
      <c r="V21" s="8"/>
    </row>
    <row r="22" spans="1:22" x14ac:dyDescent="0.15">
      <c r="A22" s="17" t="s">
        <v>71</v>
      </c>
      <c r="B22" s="22" t="s">
        <v>16</v>
      </c>
      <c r="C22" s="19">
        <v>0</v>
      </c>
      <c r="D22" s="20">
        <v>0</v>
      </c>
      <c r="E22" s="20"/>
      <c r="F22" s="20"/>
      <c r="G22" s="20"/>
      <c r="H22" s="20"/>
      <c r="I22" s="20"/>
      <c r="J22" s="20"/>
      <c r="K22" s="20"/>
      <c r="L22" s="20"/>
      <c r="M22" s="20"/>
      <c r="N22" s="21">
        <v>0</v>
      </c>
      <c r="O22" s="7"/>
      <c r="P22" s="7"/>
      <c r="V22" s="8"/>
    </row>
    <row r="23" spans="1:22" x14ac:dyDescent="0.15">
      <c r="A23" s="17" t="s">
        <v>72</v>
      </c>
      <c r="B23" s="22" t="s">
        <v>73</v>
      </c>
      <c r="C23" s="19">
        <v>0</v>
      </c>
      <c r="D23" s="20">
        <v>0</v>
      </c>
      <c r="E23" s="20"/>
      <c r="F23" s="20"/>
      <c r="G23" s="20"/>
      <c r="H23" s="20"/>
      <c r="I23" s="20"/>
      <c r="J23" s="20"/>
      <c r="K23" s="20"/>
      <c r="L23" s="20"/>
      <c r="M23" s="20"/>
      <c r="N23" s="21">
        <v>0</v>
      </c>
      <c r="O23" s="7"/>
      <c r="P23" s="7"/>
      <c r="V23" s="8"/>
    </row>
    <row r="24" spans="1:22" x14ac:dyDescent="0.15">
      <c r="A24" s="17" t="s">
        <v>74</v>
      </c>
      <c r="B24" s="22" t="s">
        <v>75</v>
      </c>
      <c r="C24" s="19">
        <v>0</v>
      </c>
      <c r="D24" s="20">
        <v>656.2</v>
      </c>
      <c r="E24" s="20"/>
      <c r="F24" s="20">
        <v>159.08006</v>
      </c>
      <c r="G24" s="20">
        <v>430.25788</v>
      </c>
      <c r="H24" s="20">
        <v>0</v>
      </c>
      <c r="I24" s="20"/>
      <c r="J24" s="20">
        <v>0</v>
      </c>
      <c r="K24" s="20">
        <v>0</v>
      </c>
      <c r="L24" s="20"/>
      <c r="M24" s="20">
        <v>0</v>
      </c>
      <c r="N24" s="21">
        <v>1245.5379400000002</v>
      </c>
      <c r="O24" s="7"/>
      <c r="P24" s="7"/>
      <c r="V24" s="8"/>
    </row>
    <row r="25" spans="1:22" ht="13" thickBot="1" x14ac:dyDescent="0.2">
      <c r="A25" s="23" t="s">
        <v>76</v>
      </c>
      <c r="B25" s="24" t="s">
        <v>77</v>
      </c>
      <c r="C25" s="25">
        <v>0</v>
      </c>
      <c r="D25" s="26">
        <v>0</v>
      </c>
      <c r="E25" s="26"/>
      <c r="F25" s="26"/>
      <c r="G25" s="26"/>
      <c r="H25" s="26"/>
      <c r="I25" s="26"/>
      <c r="J25" s="26"/>
      <c r="K25" s="26"/>
      <c r="L25" s="26"/>
      <c r="M25" s="26"/>
      <c r="N25" s="27">
        <v>0</v>
      </c>
      <c r="O25" s="7"/>
      <c r="P25" s="7"/>
      <c r="V25" s="8"/>
    </row>
    <row r="26" spans="1:22" ht="14" thickTop="1" thickBot="1" x14ac:dyDescent="0.2">
      <c r="A26" s="28" t="s">
        <v>78</v>
      </c>
      <c r="B26" s="29" t="s">
        <v>52</v>
      </c>
      <c r="C26" s="30">
        <v>24353.3</v>
      </c>
      <c r="D26" s="31">
        <v>32539.605480000009</v>
      </c>
      <c r="E26" s="31">
        <v>0</v>
      </c>
      <c r="F26" s="31">
        <v>8982.7891500000005</v>
      </c>
      <c r="G26" s="31">
        <v>19224.08152</v>
      </c>
      <c r="H26" s="31">
        <v>1051.6803</v>
      </c>
      <c r="I26" s="31">
        <v>0</v>
      </c>
      <c r="J26" s="31">
        <v>8023.7968300000011</v>
      </c>
      <c r="K26" s="31">
        <v>12106.578449999999</v>
      </c>
      <c r="L26" s="31">
        <v>0</v>
      </c>
      <c r="M26" s="31">
        <v>112.01981999999998</v>
      </c>
      <c r="N26" s="32">
        <v>106393.85154999998</v>
      </c>
      <c r="O26" s="7"/>
      <c r="P26" s="7"/>
      <c r="V26" s="8"/>
    </row>
    <row r="27" spans="1:22" x14ac:dyDescent="0.15">
      <c r="A27" s="33"/>
      <c r="B27" s="9"/>
      <c r="C27" s="9"/>
      <c r="D27" s="9"/>
      <c r="E27" s="9"/>
      <c r="F27" s="9"/>
      <c r="G27" s="9"/>
      <c r="H27" s="9"/>
      <c r="I27" s="9"/>
    </row>
    <row r="28" spans="1:22" ht="13" customHeight="1" x14ac:dyDescent="0.15">
      <c r="A28" s="34"/>
      <c r="B28" s="115" t="s">
        <v>111</v>
      </c>
      <c r="C28" s="115"/>
      <c r="D28" s="115"/>
      <c r="E28" s="115"/>
      <c r="F28" s="115"/>
      <c r="G28" s="115"/>
      <c r="H28" s="115"/>
      <c r="I28" s="9"/>
    </row>
    <row r="29" spans="1:22" ht="13" customHeight="1" x14ac:dyDescent="0.15">
      <c r="A29" s="9"/>
      <c r="B29" s="115"/>
      <c r="C29" s="115"/>
      <c r="D29" s="115"/>
      <c r="E29" s="115"/>
      <c r="F29" s="115"/>
      <c r="G29" s="115"/>
      <c r="H29" s="115"/>
      <c r="I29" s="9"/>
    </row>
    <row r="30" spans="1:22" x14ac:dyDescent="0.15">
      <c r="A30" s="9"/>
      <c r="B30" s="115"/>
      <c r="C30" s="115"/>
      <c r="D30" s="115"/>
      <c r="E30" s="115"/>
      <c r="F30" s="115"/>
      <c r="G30" s="115"/>
      <c r="H30" s="115"/>
      <c r="I30" s="9"/>
    </row>
    <row r="31" spans="1:22" x14ac:dyDescent="0.15">
      <c r="A31" s="9"/>
      <c r="B31" s="35"/>
      <c r="C31" s="35"/>
      <c r="D31" s="35"/>
      <c r="E31" s="9"/>
      <c r="F31" s="9"/>
      <c r="G31" s="9"/>
      <c r="H31" s="9"/>
      <c r="I31" s="9"/>
    </row>
    <row r="32" spans="1:22" x14ac:dyDescent="0.15">
      <c r="A32" s="9"/>
      <c r="B32" s="35"/>
      <c r="C32" s="35"/>
      <c r="D32" s="35"/>
      <c r="E32" s="9"/>
      <c r="F32" s="9"/>
      <c r="G32" s="9"/>
      <c r="H32" s="9"/>
      <c r="I32" s="9"/>
    </row>
    <row r="33" spans="1:9" x14ac:dyDescent="0.15">
      <c r="A33" s="9"/>
      <c r="B33" s="35"/>
      <c r="C33" s="35"/>
      <c r="D33" s="35"/>
      <c r="E33" s="9"/>
      <c r="F33" s="9"/>
      <c r="G33" s="9"/>
      <c r="H33" s="9"/>
      <c r="I33" s="9"/>
    </row>
    <row r="34" spans="1:9" x14ac:dyDescent="0.15">
      <c r="A34" s="9"/>
      <c r="B34" s="35"/>
      <c r="C34" s="35"/>
      <c r="D34" s="35"/>
      <c r="E34" s="9"/>
      <c r="F34" s="9"/>
      <c r="G34" s="9"/>
      <c r="H34" s="9"/>
      <c r="I34" s="9"/>
    </row>
    <row r="35" spans="1:9" x14ac:dyDescent="0.15">
      <c r="A35" s="9"/>
      <c r="B35" s="35"/>
      <c r="C35" s="35"/>
      <c r="D35" s="35"/>
      <c r="E35" s="9"/>
      <c r="F35" s="9"/>
      <c r="G35" s="9"/>
      <c r="H35" s="9"/>
      <c r="I35" s="9"/>
    </row>
    <row r="36" spans="1:9" x14ac:dyDescent="0.15">
      <c r="A36" s="9"/>
      <c r="B36" s="35"/>
      <c r="C36" s="35"/>
      <c r="D36" s="35"/>
      <c r="E36" s="9"/>
      <c r="F36" s="9"/>
      <c r="G36" s="9"/>
      <c r="H36" s="9"/>
      <c r="I36" s="9"/>
    </row>
    <row r="37" spans="1:9" x14ac:dyDescent="0.15">
      <c r="A37" s="9"/>
      <c r="B37" s="35"/>
      <c r="C37" s="35"/>
      <c r="D37" s="35"/>
      <c r="E37" s="9"/>
      <c r="F37" s="9"/>
      <c r="G37" s="9"/>
      <c r="H37" s="9"/>
      <c r="I37" s="9"/>
    </row>
    <row r="38" spans="1:9" x14ac:dyDescent="0.15">
      <c r="A38" s="9"/>
      <c r="B38" s="35"/>
      <c r="C38" s="35"/>
      <c r="D38" s="35"/>
      <c r="E38" s="9"/>
      <c r="F38" s="9"/>
      <c r="G38" s="9"/>
      <c r="H38" s="9"/>
      <c r="I38" s="9"/>
    </row>
    <row r="39" spans="1:9" x14ac:dyDescent="0.15">
      <c r="A39" s="9"/>
      <c r="B39" s="9"/>
      <c r="C39" s="9"/>
      <c r="D39" s="9"/>
      <c r="E39" s="9"/>
      <c r="F39" s="9"/>
      <c r="G39" s="9"/>
      <c r="H39" s="9"/>
      <c r="I39" s="9"/>
    </row>
    <row r="40" spans="1:9" x14ac:dyDescent="0.15">
      <c r="A40" s="9"/>
      <c r="B40" s="9"/>
      <c r="C40" s="9"/>
      <c r="D40" s="9"/>
      <c r="E40" s="9"/>
      <c r="F40" s="9"/>
      <c r="G40" s="9"/>
      <c r="H40" s="9"/>
      <c r="I40" s="9"/>
    </row>
    <row r="41" spans="1:9" x14ac:dyDescent="0.15">
      <c r="A41" s="9"/>
      <c r="B41" s="9"/>
      <c r="C41" s="9"/>
      <c r="D41" s="9"/>
      <c r="E41" s="9"/>
      <c r="F41" s="9"/>
      <c r="G41" s="9"/>
      <c r="H41" s="9"/>
      <c r="I41" s="9"/>
    </row>
    <row r="42" spans="1:9" x14ac:dyDescent="0.15">
      <c r="A42" s="9"/>
      <c r="B42" s="9"/>
      <c r="C42" s="9"/>
      <c r="D42" s="9"/>
      <c r="E42" s="9"/>
      <c r="F42" s="9"/>
      <c r="G42" s="9"/>
      <c r="H42" s="9"/>
      <c r="I42" s="9"/>
    </row>
    <row r="43" spans="1:9" x14ac:dyDescent="0.15">
      <c r="A43" s="9"/>
      <c r="B43" s="9"/>
      <c r="C43" s="9"/>
      <c r="D43" s="9"/>
      <c r="E43" s="9"/>
      <c r="F43" s="9"/>
      <c r="G43" s="9"/>
      <c r="H43" s="9"/>
      <c r="I43" s="9"/>
    </row>
    <row r="44" spans="1:9" x14ac:dyDescent="0.15">
      <c r="A44" s="9"/>
      <c r="B44" s="9"/>
      <c r="C44" s="9"/>
      <c r="D44" s="9"/>
      <c r="E44" s="9"/>
      <c r="F44" s="9"/>
      <c r="G44" s="9"/>
      <c r="H44" s="9"/>
      <c r="I44" s="9"/>
    </row>
    <row r="45" spans="1:9" x14ac:dyDescent="0.15">
      <c r="A45" s="9"/>
      <c r="B45" s="9"/>
      <c r="C45" s="9"/>
      <c r="D45" s="9"/>
      <c r="E45" s="9"/>
      <c r="F45" s="9"/>
      <c r="G45" s="9"/>
      <c r="H45" s="9"/>
      <c r="I45" s="9"/>
    </row>
    <row r="46" spans="1:9" x14ac:dyDescent="0.15">
      <c r="A46" s="9"/>
      <c r="B46" s="9"/>
      <c r="C46" s="9"/>
      <c r="D46" s="9"/>
      <c r="E46" s="9"/>
      <c r="F46" s="9"/>
      <c r="G46" s="9"/>
      <c r="H46" s="9"/>
      <c r="I46" s="9"/>
    </row>
    <row r="47" spans="1:9" x14ac:dyDescent="0.15">
      <c r="A47" s="9"/>
      <c r="B47" s="9"/>
      <c r="C47" s="9"/>
      <c r="D47" s="9"/>
      <c r="E47" s="9"/>
      <c r="F47" s="9"/>
      <c r="G47" s="9"/>
      <c r="H47" s="9"/>
      <c r="I47" s="9"/>
    </row>
    <row r="48" spans="1:9" x14ac:dyDescent="0.15">
      <c r="A48" s="9"/>
      <c r="B48" s="9"/>
      <c r="C48" s="9"/>
      <c r="D48" s="9"/>
      <c r="E48" s="9"/>
      <c r="F48" s="9"/>
      <c r="G48" s="9"/>
      <c r="H48" s="9"/>
      <c r="I48" s="9"/>
    </row>
    <row r="49" spans="1:9" x14ac:dyDescent="0.15">
      <c r="A49" s="9"/>
      <c r="B49" s="9"/>
      <c r="C49" s="9"/>
      <c r="D49" s="9"/>
      <c r="E49" s="9"/>
      <c r="F49" s="9"/>
      <c r="G49" s="9"/>
      <c r="H49" s="9"/>
      <c r="I49" s="9"/>
    </row>
    <row r="50" spans="1:9" x14ac:dyDescent="0.15">
      <c r="A50" s="9"/>
      <c r="B50" s="9"/>
      <c r="C50" s="9"/>
      <c r="D50" s="9"/>
      <c r="E50" s="9"/>
      <c r="F50" s="9"/>
      <c r="G50" s="9"/>
      <c r="H50" s="9"/>
      <c r="I50" s="9"/>
    </row>
    <row r="51" spans="1:9" x14ac:dyDescent="0.15">
      <c r="A51" s="9"/>
      <c r="B51" s="9"/>
      <c r="C51" s="9"/>
      <c r="D51" s="9"/>
      <c r="E51" s="9"/>
      <c r="F51" s="9"/>
      <c r="G51" s="9"/>
      <c r="H51" s="9"/>
      <c r="I51" s="9"/>
    </row>
    <row r="52" spans="1:9" x14ac:dyDescent="0.15">
      <c r="A52" s="9"/>
      <c r="B52" s="9"/>
      <c r="C52" s="9"/>
      <c r="D52" s="9"/>
      <c r="E52" s="9"/>
      <c r="F52" s="9"/>
      <c r="G52" s="9"/>
      <c r="H52" s="9"/>
      <c r="I52" s="9"/>
    </row>
    <row r="53" spans="1:9" x14ac:dyDescent="0.15">
      <c r="A53" s="9"/>
      <c r="B53" s="9"/>
      <c r="C53" s="9"/>
      <c r="D53" s="9"/>
      <c r="E53" s="9"/>
      <c r="F53" s="9"/>
      <c r="G53" s="9"/>
      <c r="H53" s="9"/>
      <c r="I53" s="9"/>
    </row>
    <row r="54" spans="1:9" x14ac:dyDescent="0.15">
      <c r="A54" s="9"/>
      <c r="B54" s="9"/>
      <c r="C54" s="9"/>
      <c r="D54" s="9"/>
      <c r="E54" s="9"/>
      <c r="F54" s="9"/>
      <c r="G54" s="9"/>
      <c r="H54" s="9"/>
      <c r="I54" s="9"/>
    </row>
    <row r="55" spans="1:9" x14ac:dyDescent="0.15">
      <c r="A55" s="9"/>
      <c r="B55" s="9"/>
      <c r="C55" s="9"/>
      <c r="D55" s="9"/>
      <c r="E55" s="9"/>
      <c r="F55" s="9"/>
      <c r="G55" s="9"/>
      <c r="H55" s="9"/>
      <c r="I55" s="9"/>
    </row>
    <row r="56" spans="1:9" x14ac:dyDescent="0.15">
      <c r="A56" s="9"/>
      <c r="B56" s="9"/>
      <c r="C56" s="9"/>
      <c r="D56" s="9"/>
      <c r="E56" s="9"/>
      <c r="F56" s="9"/>
      <c r="G56" s="9"/>
      <c r="H56" s="9"/>
      <c r="I56" s="9"/>
    </row>
    <row r="57" spans="1:9" x14ac:dyDescent="0.15">
      <c r="A57" s="9"/>
      <c r="B57" s="9"/>
      <c r="C57" s="9"/>
      <c r="D57" s="9"/>
      <c r="E57" s="9"/>
      <c r="F57" s="9"/>
      <c r="G57" s="9"/>
      <c r="H57" s="9"/>
      <c r="I57" s="9"/>
    </row>
    <row r="58" spans="1:9" x14ac:dyDescent="0.15">
      <c r="A58" s="9"/>
      <c r="B58" s="9"/>
      <c r="C58" s="9"/>
      <c r="D58" s="9"/>
      <c r="E58" s="9"/>
      <c r="F58" s="9"/>
      <c r="G58" s="9"/>
      <c r="H58" s="9"/>
      <c r="I58" s="9"/>
    </row>
    <row r="59" spans="1:9" x14ac:dyDescent="0.15">
      <c r="A59" s="9"/>
      <c r="B59" s="9"/>
      <c r="C59" s="9"/>
      <c r="D59" s="9"/>
      <c r="E59" s="9"/>
      <c r="F59" s="9"/>
      <c r="G59" s="9"/>
      <c r="H59" s="9"/>
      <c r="I59" s="9"/>
    </row>
    <row r="60" spans="1:9" x14ac:dyDescent="0.15">
      <c r="A60" s="9"/>
      <c r="B60" s="9"/>
      <c r="C60" s="9"/>
      <c r="D60" s="9"/>
      <c r="E60" s="9"/>
      <c r="F60" s="9"/>
      <c r="G60" s="9"/>
      <c r="H60" s="9"/>
      <c r="I60" s="9"/>
    </row>
    <row r="61" spans="1:9" x14ac:dyDescent="0.15">
      <c r="A61" s="9"/>
      <c r="B61" s="9"/>
      <c r="C61" s="9"/>
      <c r="D61" s="9"/>
      <c r="E61" s="9"/>
      <c r="F61" s="9"/>
      <c r="G61" s="9"/>
      <c r="H61" s="9"/>
      <c r="I61" s="9"/>
    </row>
    <row r="62" spans="1:9" x14ac:dyDescent="0.15">
      <c r="A62" s="9"/>
      <c r="B62" s="9"/>
      <c r="C62" s="9"/>
      <c r="D62" s="9"/>
      <c r="E62" s="9"/>
      <c r="F62" s="9"/>
      <c r="G62" s="9"/>
      <c r="H62" s="9"/>
      <c r="I62" s="9"/>
    </row>
    <row r="63" spans="1:9" x14ac:dyDescent="0.15">
      <c r="A63" s="9"/>
      <c r="B63" s="9"/>
      <c r="C63" s="9"/>
      <c r="D63" s="9"/>
      <c r="E63" s="9"/>
      <c r="F63" s="9"/>
      <c r="G63" s="9"/>
      <c r="H63" s="9"/>
      <c r="I63" s="9"/>
    </row>
    <row r="64" spans="1:9" x14ac:dyDescent="0.15">
      <c r="A64" s="9"/>
      <c r="B64" s="9"/>
      <c r="C64" s="9"/>
      <c r="D64" s="9"/>
      <c r="E64" s="9"/>
      <c r="F64" s="9"/>
      <c r="G64" s="9"/>
      <c r="H64" s="9"/>
      <c r="I64" s="9"/>
    </row>
    <row r="65" spans="1:9" x14ac:dyDescent="0.15">
      <c r="A65" s="9"/>
      <c r="B65" s="9"/>
      <c r="C65" s="9"/>
      <c r="D65" s="9"/>
      <c r="E65" s="9"/>
      <c r="F65" s="9"/>
      <c r="G65" s="9"/>
      <c r="H65" s="9"/>
      <c r="I65" s="9"/>
    </row>
    <row r="66" spans="1:9" x14ac:dyDescent="0.15">
      <c r="A66" s="9"/>
      <c r="B66" s="9"/>
      <c r="C66" s="9"/>
      <c r="D66" s="9"/>
      <c r="E66" s="9"/>
      <c r="F66" s="9"/>
      <c r="G66" s="9"/>
      <c r="H66" s="9"/>
      <c r="I66" s="9"/>
    </row>
    <row r="67" spans="1:9" x14ac:dyDescent="0.15">
      <c r="A67" s="9"/>
      <c r="B67" s="9"/>
      <c r="C67" s="9"/>
      <c r="D67" s="9"/>
      <c r="E67" s="9"/>
      <c r="F67" s="9"/>
      <c r="G67" s="9"/>
      <c r="H67" s="9"/>
      <c r="I67" s="9"/>
    </row>
    <row r="68" spans="1:9" x14ac:dyDescent="0.15">
      <c r="A68" s="9"/>
      <c r="B68" s="9"/>
      <c r="C68" s="9"/>
      <c r="D68" s="9"/>
      <c r="E68" s="9"/>
      <c r="F68" s="9"/>
      <c r="G68" s="9"/>
      <c r="H68" s="9"/>
      <c r="I68" s="9"/>
    </row>
    <row r="69" spans="1:9" x14ac:dyDescent="0.15">
      <c r="A69" s="9"/>
      <c r="B69" s="9"/>
      <c r="C69" s="9"/>
      <c r="D69" s="9"/>
      <c r="E69" s="9"/>
      <c r="F69" s="9"/>
      <c r="G69" s="9"/>
      <c r="H69" s="9"/>
      <c r="I69" s="9"/>
    </row>
    <row r="70" spans="1:9" x14ac:dyDescent="0.15">
      <c r="A70" s="9"/>
      <c r="B70" s="9"/>
      <c r="C70" s="9"/>
      <c r="D70" s="9"/>
      <c r="E70" s="9"/>
      <c r="F70" s="9"/>
      <c r="G70" s="9"/>
      <c r="H70" s="9"/>
      <c r="I70" s="9"/>
    </row>
    <row r="71" spans="1:9" x14ac:dyDescent="0.15">
      <c r="A71" s="9"/>
      <c r="B71" s="9"/>
      <c r="C71" s="9"/>
      <c r="D71" s="9"/>
      <c r="E71" s="9"/>
      <c r="F71" s="9"/>
      <c r="G71" s="9"/>
      <c r="H71" s="9"/>
      <c r="I71" s="9"/>
    </row>
    <row r="72" spans="1:9" x14ac:dyDescent="0.15">
      <c r="A72" s="9"/>
      <c r="B72" s="9"/>
      <c r="C72" s="9"/>
      <c r="D72" s="9"/>
      <c r="E72" s="9"/>
      <c r="F72" s="9"/>
      <c r="G72" s="9"/>
      <c r="H72" s="9"/>
      <c r="I72" s="9"/>
    </row>
    <row r="73" spans="1:9" x14ac:dyDescent="0.15">
      <c r="A73" s="9"/>
      <c r="B73" s="9"/>
      <c r="C73" s="9"/>
      <c r="D73" s="9"/>
      <c r="E73" s="9"/>
      <c r="F73" s="9"/>
      <c r="G73" s="9"/>
      <c r="H73" s="9"/>
      <c r="I73" s="9"/>
    </row>
    <row r="74" spans="1:9" x14ac:dyDescent="0.15">
      <c r="A74" s="9"/>
      <c r="B74" s="9"/>
      <c r="C74" s="9"/>
      <c r="D74" s="9"/>
      <c r="E74" s="9"/>
      <c r="F74" s="9"/>
      <c r="G74" s="9"/>
      <c r="H74" s="9"/>
      <c r="I74" s="9"/>
    </row>
    <row r="75" spans="1:9" x14ac:dyDescent="0.15">
      <c r="A75" s="9"/>
      <c r="B75" s="9"/>
      <c r="C75" s="9"/>
      <c r="D75" s="9"/>
      <c r="E75" s="9"/>
      <c r="F75" s="9"/>
      <c r="G75" s="9"/>
      <c r="H75" s="9"/>
      <c r="I75" s="9"/>
    </row>
    <row r="76" spans="1:9" x14ac:dyDescent="0.15">
      <c r="A76" s="9"/>
      <c r="B76" s="9"/>
      <c r="C76" s="9"/>
      <c r="D76" s="9"/>
      <c r="E76" s="9"/>
      <c r="F76" s="9"/>
      <c r="G76" s="9"/>
      <c r="H76" s="9"/>
      <c r="I76" s="9"/>
    </row>
    <row r="77" spans="1:9" x14ac:dyDescent="0.15">
      <c r="A77" s="9"/>
      <c r="B77" s="9"/>
      <c r="C77" s="9"/>
      <c r="D77" s="9"/>
      <c r="E77" s="9"/>
      <c r="F77" s="9"/>
      <c r="G77" s="9"/>
      <c r="H77" s="9"/>
      <c r="I77" s="9"/>
    </row>
    <row r="78" spans="1:9" x14ac:dyDescent="0.15">
      <c r="A78" s="9"/>
      <c r="B78" s="9"/>
      <c r="C78" s="9"/>
      <c r="D78" s="9"/>
      <c r="E78" s="9"/>
      <c r="F78" s="9"/>
      <c r="G78" s="9"/>
      <c r="H78" s="9"/>
      <c r="I78" s="9"/>
    </row>
    <row r="79" spans="1:9" x14ac:dyDescent="0.15">
      <c r="A79" s="9"/>
      <c r="B79" s="9"/>
      <c r="C79" s="9"/>
      <c r="D79" s="9"/>
      <c r="E79" s="9"/>
      <c r="F79" s="9"/>
      <c r="G79" s="9"/>
      <c r="H79" s="9"/>
      <c r="I79" s="9"/>
    </row>
    <row r="80" spans="1:9" x14ac:dyDescent="0.15">
      <c r="A80" s="9"/>
      <c r="B80" s="9"/>
      <c r="C80" s="9"/>
      <c r="D80" s="9"/>
      <c r="E80" s="9"/>
      <c r="F80" s="9"/>
      <c r="G80" s="9"/>
      <c r="H80" s="9"/>
      <c r="I80" s="9"/>
    </row>
    <row r="81" spans="1:9" x14ac:dyDescent="0.15">
      <c r="A81" s="9"/>
      <c r="B81" s="9"/>
      <c r="C81" s="9"/>
      <c r="D81" s="9"/>
      <c r="E81" s="9"/>
      <c r="F81" s="9"/>
      <c r="G81" s="9"/>
      <c r="H81" s="9"/>
      <c r="I81" s="9"/>
    </row>
    <row r="82" spans="1:9" x14ac:dyDescent="0.15">
      <c r="A82" s="9"/>
      <c r="B82" s="9"/>
      <c r="C82" s="9"/>
      <c r="D82" s="9"/>
      <c r="E82" s="9"/>
      <c r="F82" s="9"/>
      <c r="G82" s="9"/>
      <c r="H82" s="9"/>
      <c r="I82" s="9"/>
    </row>
    <row r="83" spans="1:9" x14ac:dyDescent="0.15">
      <c r="A83" s="9"/>
      <c r="B83" s="9"/>
      <c r="C83" s="9"/>
      <c r="D83" s="9"/>
      <c r="E83" s="9"/>
      <c r="F83" s="9"/>
      <c r="G83" s="9"/>
      <c r="H83" s="9"/>
      <c r="I83" s="9"/>
    </row>
    <row r="84" spans="1:9" x14ac:dyDescent="0.15">
      <c r="A84" s="9"/>
      <c r="B84" s="9"/>
      <c r="C84" s="9"/>
      <c r="D84" s="9"/>
      <c r="E84" s="9"/>
      <c r="F84" s="9"/>
      <c r="G84" s="9"/>
      <c r="H84" s="9"/>
      <c r="I84" s="9"/>
    </row>
    <row r="85" spans="1:9" x14ac:dyDescent="0.15">
      <c r="A85" s="9"/>
      <c r="B85" s="9"/>
      <c r="C85" s="9"/>
      <c r="D85" s="9"/>
      <c r="E85" s="9"/>
      <c r="F85" s="9"/>
      <c r="G85" s="9"/>
      <c r="H85" s="9"/>
      <c r="I85" s="9"/>
    </row>
    <row r="86" spans="1:9" x14ac:dyDescent="0.15">
      <c r="A86" s="9"/>
      <c r="B86" s="9"/>
      <c r="C86" s="9"/>
      <c r="D86" s="9"/>
      <c r="E86" s="9"/>
      <c r="F86" s="9"/>
      <c r="G86" s="9"/>
      <c r="H86" s="9"/>
      <c r="I86" s="9"/>
    </row>
    <row r="87" spans="1:9" x14ac:dyDescent="0.15">
      <c r="A87" s="9"/>
      <c r="B87" s="9"/>
      <c r="C87" s="9"/>
      <c r="D87" s="9"/>
      <c r="E87" s="9"/>
      <c r="F87" s="9"/>
      <c r="G87" s="9"/>
      <c r="H87" s="9"/>
      <c r="I87" s="9"/>
    </row>
    <row r="88" spans="1:9" x14ac:dyDescent="0.15">
      <c r="A88" s="9"/>
      <c r="B88" s="9"/>
      <c r="C88" s="9"/>
      <c r="D88" s="9"/>
      <c r="E88" s="9"/>
      <c r="F88" s="9"/>
      <c r="G88" s="9"/>
      <c r="H88" s="9"/>
      <c r="I88" s="9"/>
    </row>
    <row r="89" spans="1:9" x14ac:dyDescent="0.15">
      <c r="A89" s="9"/>
      <c r="B89" s="9"/>
      <c r="C89" s="9"/>
      <c r="D89" s="9"/>
      <c r="E89" s="9"/>
      <c r="F89" s="9"/>
      <c r="G89" s="9"/>
      <c r="H89" s="9"/>
      <c r="I89" s="9"/>
    </row>
    <row r="90" spans="1:9" x14ac:dyDescent="0.15">
      <c r="A90" s="9"/>
      <c r="B90" s="9"/>
      <c r="C90" s="9"/>
      <c r="D90" s="9"/>
      <c r="E90" s="9"/>
      <c r="F90" s="9"/>
      <c r="G90" s="9"/>
      <c r="H90" s="9"/>
      <c r="I90" s="9"/>
    </row>
    <row r="91" spans="1:9" x14ac:dyDescent="0.15">
      <c r="A91" s="9"/>
      <c r="B91" s="9"/>
      <c r="C91" s="9"/>
      <c r="D91" s="9"/>
      <c r="E91" s="9"/>
      <c r="F91" s="9"/>
      <c r="G91" s="9"/>
      <c r="H91" s="9"/>
      <c r="I91" s="9"/>
    </row>
    <row r="92" spans="1:9" x14ac:dyDescent="0.15">
      <c r="A92" s="9"/>
      <c r="B92" s="9"/>
      <c r="C92" s="9"/>
      <c r="D92" s="9"/>
      <c r="E92" s="9"/>
      <c r="F92" s="9"/>
      <c r="G92" s="9"/>
      <c r="H92" s="9"/>
      <c r="I92" s="9"/>
    </row>
    <row r="93" spans="1:9" x14ac:dyDescent="0.15">
      <c r="A93" s="9"/>
      <c r="B93" s="9"/>
      <c r="C93" s="9"/>
      <c r="D93" s="9"/>
      <c r="E93" s="9"/>
      <c r="F93" s="9"/>
      <c r="G93" s="9"/>
      <c r="H93" s="9"/>
      <c r="I93" s="9"/>
    </row>
    <row r="94" spans="1:9" x14ac:dyDescent="0.15">
      <c r="A94" s="9"/>
      <c r="B94" s="9"/>
      <c r="C94" s="9"/>
      <c r="D94" s="9"/>
      <c r="E94" s="9"/>
      <c r="F94" s="9"/>
      <c r="G94" s="9"/>
      <c r="H94" s="9"/>
      <c r="I94" s="9"/>
    </row>
    <row r="95" spans="1:9" x14ac:dyDescent="0.15">
      <c r="A95" s="9"/>
      <c r="B95" s="9"/>
      <c r="C95" s="9"/>
      <c r="D95" s="9"/>
      <c r="E95" s="9"/>
      <c r="F95" s="9"/>
      <c r="G95" s="9"/>
      <c r="H95" s="9"/>
      <c r="I95" s="9"/>
    </row>
    <row r="96" spans="1:9" x14ac:dyDescent="0.15">
      <c r="A96" s="9"/>
      <c r="B96" s="9"/>
      <c r="C96" s="9"/>
      <c r="D96" s="9"/>
      <c r="E96" s="9"/>
      <c r="F96" s="9"/>
      <c r="G96" s="9"/>
      <c r="H96" s="9"/>
      <c r="I96" s="9"/>
    </row>
    <row r="97" spans="1:9" x14ac:dyDescent="0.15">
      <c r="A97" s="9"/>
      <c r="B97" s="9"/>
      <c r="C97" s="9"/>
      <c r="D97" s="9"/>
      <c r="E97" s="9"/>
      <c r="F97" s="9"/>
      <c r="G97" s="9"/>
      <c r="H97" s="9"/>
      <c r="I97" s="9"/>
    </row>
    <row r="98" spans="1:9" x14ac:dyDescent="0.15">
      <c r="A98" s="9"/>
      <c r="B98" s="9"/>
      <c r="C98" s="9"/>
      <c r="D98" s="9"/>
      <c r="E98" s="9"/>
      <c r="F98" s="9"/>
      <c r="G98" s="9"/>
      <c r="H98" s="9"/>
      <c r="I98" s="9"/>
    </row>
    <row r="99" spans="1:9" x14ac:dyDescent="0.15">
      <c r="A99" s="9"/>
      <c r="B99" s="9"/>
      <c r="C99" s="9"/>
      <c r="D99" s="9"/>
      <c r="E99" s="9"/>
      <c r="F99" s="9"/>
      <c r="G99" s="9"/>
      <c r="H99" s="9"/>
      <c r="I99" s="9"/>
    </row>
    <row r="100" spans="1:9" x14ac:dyDescent="0.15">
      <c r="A100" s="9"/>
      <c r="B100" s="9"/>
      <c r="C100" s="9"/>
      <c r="D100" s="9"/>
      <c r="E100" s="9"/>
      <c r="F100" s="9"/>
      <c r="G100" s="9"/>
      <c r="H100" s="9"/>
      <c r="I100" s="9"/>
    </row>
    <row r="101" spans="1:9" x14ac:dyDescent="0.15">
      <c r="A101" s="9"/>
      <c r="B101" s="9"/>
      <c r="C101" s="9"/>
      <c r="D101" s="9"/>
      <c r="E101" s="9"/>
      <c r="F101" s="9"/>
      <c r="G101" s="9"/>
      <c r="H101" s="9"/>
      <c r="I101" s="9"/>
    </row>
    <row r="102" spans="1:9" x14ac:dyDescent="0.15">
      <c r="A102" s="9"/>
      <c r="B102" s="9"/>
      <c r="C102" s="9"/>
      <c r="D102" s="9"/>
      <c r="E102" s="9"/>
      <c r="F102" s="9"/>
      <c r="G102" s="9"/>
      <c r="H102" s="9"/>
      <c r="I102" s="9"/>
    </row>
    <row r="103" spans="1:9" x14ac:dyDescent="0.15">
      <c r="A103" s="9"/>
      <c r="B103" s="9"/>
      <c r="C103" s="9"/>
      <c r="D103" s="9"/>
      <c r="E103" s="9"/>
      <c r="F103" s="9"/>
      <c r="G103" s="9"/>
      <c r="H103" s="9"/>
      <c r="I103" s="9"/>
    </row>
    <row r="104" spans="1:9" x14ac:dyDescent="0.15">
      <c r="A104" s="9"/>
      <c r="B104" s="9"/>
      <c r="C104" s="9"/>
      <c r="D104" s="9"/>
      <c r="E104" s="9"/>
      <c r="F104" s="9"/>
      <c r="G104" s="9"/>
      <c r="H104" s="9"/>
      <c r="I104" s="9"/>
    </row>
    <row r="105" spans="1:9" x14ac:dyDescent="0.15">
      <c r="A105" s="9"/>
      <c r="B105" s="9"/>
      <c r="C105" s="9"/>
      <c r="D105" s="9"/>
      <c r="E105" s="9"/>
      <c r="F105" s="9"/>
      <c r="G105" s="9"/>
      <c r="H105" s="9"/>
      <c r="I105" s="9"/>
    </row>
    <row r="106" spans="1:9" x14ac:dyDescent="0.15">
      <c r="A106" s="9"/>
      <c r="B106" s="9"/>
      <c r="C106" s="9"/>
      <c r="D106" s="9"/>
      <c r="E106" s="9"/>
      <c r="F106" s="9"/>
      <c r="G106" s="9"/>
      <c r="H106" s="9"/>
      <c r="I106" s="9"/>
    </row>
    <row r="107" spans="1:9" x14ac:dyDescent="0.15">
      <c r="A107" s="9"/>
      <c r="B107" s="9"/>
      <c r="C107" s="9"/>
      <c r="D107" s="9"/>
      <c r="E107" s="9"/>
      <c r="F107" s="9"/>
      <c r="G107" s="9"/>
      <c r="H107" s="9"/>
      <c r="I107" s="9"/>
    </row>
    <row r="108" spans="1:9" x14ac:dyDescent="0.15">
      <c r="A108" s="9"/>
      <c r="B108" s="9"/>
      <c r="C108" s="9"/>
      <c r="D108" s="9"/>
      <c r="E108" s="9"/>
      <c r="F108" s="9"/>
      <c r="G108" s="9"/>
      <c r="H108" s="9"/>
      <c r="I108" s="9"/>
    </row>
    <row r="109" spans="1:9" x14ac:dyDescent="0.15">
      <c r="A109" s="9"/>
      <c r="B109" s="9"/>
      <c r="C109" s="9"/>
      <c r="D109" s="9"/>
      <c r="E109" s="9"/>
      <c r="F109" s="9"/>
      <c r="G109" s="9"/>
      <c r="H109" s="9"/>
      <c r="I109" s="9"/>
    </row>
    <row r="110" spans="1:9" x14ac:dyDescent="0.15">
      <c r="A110" s="9"/>
      <c r="B110" s="9"/>
      <c r="C110" s="9"/>
      <c r="D110" s="9"/>
      <c r="E110" s="9"/>
      <c r="F110" s="9"/>
      <c r="G110" s="9"/>
      <c r="H110" s="9"/>
      <c r="I110" s="9"/>
    </row>
    <row r="111" spans="1:9" x14ac:dyDescent="0.15">
      <c r="A111" s="9"/>
      <c r="B111" s="9"/>
      <c r="C111" s="9"/>
      <c r="D111" s="9"/>
      <c r="E111" s="9"/>
      <c r="F111" s="9"/>
      <c r="G111" s="9"/>
      <c r="H111" s="9"/>
      <c r="I111" s="9"/>
    </row>
    <row r="112" spans="1:9" x14ac:dyDescent="0.15">
      <c r="A112" s="9"/>
      <c r="B112" s="9"/>
      <c r="C112" s="9"/>
      <c r="D112" s="9"/>
      <c r="E112" s="9"/>
      <c r="F112" s="9"/>
      <c r="G112" s="9"/>
      <c r="H112" s="9"/>
      <c r="I112" s="9"/>
    </row>
    <row r="113" spans="1:9" x14ac:dyDescent="0.15">
      <c r="A113" s="9"/>
      <c r="B113" s="9"/>
      <c r="C113" s="9"/>
      <c r="D113" s="9"/>
      <c r="E113" s="9"/>
      <c r="F113" s="9"/>
      <c r="G113" s="9"/>
      <c r="H113" s="9"/>
      <c r="I113" s="9"/>
    </row>
    <row r="114" spans="1:9" x14ac:dyDescent="0.15">
      <c r="A114" s="9"/>
      <c r="B114" s="9"/>
      <c r="C114" s="9"/>
      <c r="D114" s="9"/>
      <c r="E114" s="9"/>
      <c r="F114" s="9"/>
      <c r="G114" s="9"/>
      <c r="H114" s="9"/>
      <c r="I114" s="9"/>
    </row>
    <row r="115" spans="1:9" x14ac:dyDescent="0.15">
      <c r="A115" s="9"/>
      <c r="B115" s="9"/>
      <c r="C115" s="9"/>
      <c r="D115" s="9"/>
      <c r="E115" s="9"/>
      <c r="F115" s="9"/>
      <c r="G115" s="9"/>
      <c r="H115" s="9"/>
      <c r="I115" s="9"/>
    </row>
    <row r="116" spans="1:9" x14ac:dyDescent="0.15">
      <c r="A116" s="9"/>
      <c r="B116" s="9"/>
      <c r="C116" s="9"/>
      <c r="D116" s="9"/>
      <c r="E116" s="9"/>
      <c r="F116" s="9"/>
      <c r="G116" s="9"/>
      <c r="H116" s="9"/>
      <c r="I116" s="9"/>
    </row>
    <row r="117" spans="1:9" x14ac:dyDescent="0.15">
      <c r="A117" s="9"/>
      <c r="B117" s="9"/>
      <c r="C117" s="9"/>
      <c r="D117" s="9"/>
      <c r="E117" s="9"/>
      <c r="F117" s="9"/>
      <c r="G117" s="9"/>
      <c r="H117" s="9"/>
      <c r="I117" s="9"/>
    </row>
    <row r="118" spans="1:9" x14ac:dyDescent="0.15">
      <c r="A118" s="9"/>
      <c r="B118" s="9"/>
      <c r="C118" s="9"/>
      <c r="D118" s="9"/>
      <c r="E118" s="9"/>
      <c r="F118" s="9"/>
      <c r="G118" s="9"/>
      <c r="H118" s="9"/>
      <c r="I118" s="9"/>
    </row>
    <row r="119" spans="1:9" x14ac:dyDescent="0.15">
      <c r="A119" s="9"/>
      <c r="B119" s="9"/>
      <c r="C119" s="9"/>
      <c r="D119" s="9"/>
      <c r="E119" s="9"/>
      <c r="F119" s="9"/>
      <c r="G119" s="9"/>
      <c r="H119" s="9"/>
      <c r="I119" s="9"/>
    </row>
    <row r="120" spans="1:9" x14ac:dyDescent="0.15">
      <c r="A120" s="9"/>
      <c r="B120" s="9"/>
      <c r="C120" s="9"/>
      <c r="D120" s="9"/>
      <c r="E120" s="9"/>
      <c r="F120" s="9"/>
      <c r="G120" s="9"/>
      <c r="H120" s="9"/>
      <c r="I120" s="9"/>
    </row>
    <row r="121" spans="1:9" x14ac:dyDescent="0.15">
      <c r="A121" s="9"/>
      <c r="B121" s="9"/>
      <c r="C121" s="9"/>
      <c r="D121" s="9"/>
      <c r="E121" s="9"/>
      <c r="F121" s="9"/>
      <c r="G121" s="9"/>
      <c r="H121" s="9"/>
      <c r="I121" s="9"/>
    </row>
    <row r="122" spans="1:9" x14ac:dyDescent="0.15">
      <c r="A122" s="9"/>
      <c r="B122" s="9"/>
      <c r="C122" s="9"/>
      <c r="D122" s="9"/>
      <c r="E122" s="9"/>
      <c r="F122" s="9"/>
      <c r="G122" s="9"/>
      <c r="H122" s="9"/>
      <c r="I122" s="9"/>
    </row>
    <row r="123" spans="1:9" x14ac:dyDescent="0.15">
      <c r="A123" s="9"/>
      <c r="B123" s="9"/>
      <c r="C123" s="9"/>
      <c r="D123" s="9"/>
      <c r="E123" s="9"/>
      <c r="F123" s="9"/>
      <c r="G123" s="9"/>
      <c r="H123" s="9"/>
      <c r="I123" s="9"/>
    </row>
    <row r="124" spans="1:9" x14ac:dyDescent="0.15">
      <c r="A124" s="9"/>
      <c r="B124" s="9"/>
      <c r="C124" s="9"/>
      <c r="D124" s="9"/>
      <c r="E124" s="9"/>
      <c r="F124" s="9"/>
      <c r="G124" s="9"/>
      <c r="H124" s="9"/>
      <c r="I124" s="9"/>
    </row>
    <row r="125" spans="1:9" x14ac:dyDescent="0.15">
      <c r="A125" s="9"/>
      <c r="B125" s="9"/>
      <c r="C125" s="9"/>
      <c r="D125" s="9"/>
      <c r="E125" s="9"/>
      <c r="F125" s="9"/>
      <c r="G125" s="9"/>
      <c r="H125" s="9"/>
      <c r="I125" s="9"/>
    </row>
    <row r="126" spans="1:9" x14ac:dyDescent="0.15">
      <c r="A126" s="9"/>
      <c r="B126" s="9"/>
      <c r="C126" s="9"/>
      <c r="D126" s="9"/>
      <c r="E126" s="9"/>
      <c r="F126" s="9"/>
      <c r="G126" s="9"/>
      <c r="H126" s="9"/>
      <c r="I126" s="9"/>
    </row>
    <row r="127" spans="1:9" x14ac:dyDescent="0.15">
      <c r="A127" s="9"/>
      <c r="B127" s="9"/>
      <c r="C127" s="9"/>
      <c r="D127" s="9"/>
      <c r="E127" s="9"/>
      <c r="F127" s="9"/>
      <c r="G127" s="9"/>
      <c r="H127" s="9"/>
      <c r="I127" s="9"/>
    </row>
    <row r="128" spans="1:9" x14ac:dyDescent="0.15">
      <c r="A128" s="9"/>
      <c r="B128" s="9"/>
      <c r="C128" s="9"/>
      <c r="D128" s="9"/>
      <c r="E128" s="9"/>
      <c r="F128" s="9"/>
      <c r="G128" s="9"/>
      <c r="H128" s="9"/>
      <c r="I128" s="9"/>
    </row>
    <row r="129" spans="1:9" x14ac:dyDescent="0.15">
      <c r="A129" s="9"/>
      <c r="B129" s="9"/>
      <c r="C129" s="9"/>
      <c r="D129" s="9"/>
      <c r="E129" s="9"/>
      <c r="F129" s="9"/>
      <c r="G129" s="9"/>
      <c r="H129" s="9"/>
      <c r="I129" s="9"/>
    </row>
    <row r="130" spans="1:9" x14ac:dyDescent="0.15">
      <c r="A130" s="9"/>
      <c r="B130" s="9"/>
      <c r="C130" s="9"/>
      <c r="D130" s="9"/>
      <c r="E130" s="9"/>
      <c r="F130" s="9"/>
      <c r="G130" s="9"/>
      <c r="H130" s="9"/>
      <c r="I130" s="9"/>
    </row>
    <row r="131" spans="1:9" x14ac:dyDescent="0.15">
      <c r="A131" s="9"/>
      <c r="B131" s="9"/>
      <c r="C131" s="9"/>
      <c r="D131" s="9"/>
      <c r="E131" s="9"/>
      <c r="F131" s="9"/>
      <c r="G131" s="9"/>
      <c r="H131" s="9"/>
      <c r="I131" s="9"/>
    </row>
    <row r="132" spans="1:9" x14ac:dyDescent="0.15">
      <c r="A132" s="9"/>
      <c r="B132" s="9"/>
      <c r="C132" s="9"/>
      <c r="D132" s="9"/>
      <c r="E132" s="9"/>
      <c r="F132" s="9"/>
      <c r="G132" s="9"/>
      <c r="H132" s="9"/>
      <c r="I132" s="9"/>
    </row>
    <row r="133" spans="1:9" x14ac:dyDescent="0.15">
      <c r="A133" s="9"/>
      <c r="B133" s="9"/>
      <c r="C133" s="9"/>
      <c r="D133" s="9"/>
      <c r="E133" s="9"/>
      <c r="F133" s="9"/>
      <c r="G133" s="9"/>
      <c r="H133" s="9"/>
      <c r="I133" s="9"/>
    </row>
    <row r="134" spans="1:9" x14ac:dyDescent="0.15">
      <c r="A134" s="9"/>
      <c r="B134" s="9"/>
      <c r="C134" s="9"/>
      <c r="D134" s="9"/>
      <c r="E134" s="9"/>
      <c r="F134" s="9"/>
      <c r="G134" s="9"/>
      <c r="H134" s="9"/>
      <c r="I134" s="9"/>
    </row>
    <row r="135" spans="1:9" x14ac:dyDescent="0.15">
      <c r="A135" s="9"/>
      <c r="B135" s="9"/>
      <c r="C135" s="9"/>
      <c r="D135" s="9"/>
      <c r="E135" s="9"/>
      <c r="F135" s="9"/>
      <c r="G135" s="9"/>
      <c r="H135" s="9"/>
      <c r="I135" s="9"/>
    </row>
    <row r="136" spans="1:9" x14ac:dyDescent="0.15">
      <c r="A136" s="9"/>
      <c r="B136" s="9"/>
      <c r="C136" s="9"/>
      <c r="D136" s="9"/>
      <c r="E136" s="9"/>
      <c r="F136" s="9"/>
      <c r="G136" s="9"/>
      <c r="H136" s="9"/>
      <c r="I136" s="9"/>
    </row>
    <row r="137" spans="1:9" x14ac:dyDescent="0.15">
      <c r="A137" s="9"/>
      <c r="B137" s="9"/>
      <c r="C137" s="9"/>
      <c r="D137" s="9"/>
      <c r="E137" s="9"/>
      <c r="F137" s="9"/>
      <c r="G137" s="9"/>
      <c r="H137" s="9"/>
      <c r="I137" s="9"/>
    </row>
    <row r="138" spans="1:9" x14ac:dyDescent="0.15">
      <c r="A138" s="9"/>
      <c r="B138" s="9"/>
      <c r="C138" s="9"/>
      <c r="D138" s="9"/>
      <c r="E138" s="9"/>
      <c r="F138" s="9"/>
      <c r="G138" s="9"/>
      <c r="H138" s="9"/>
      <c r="I138" s="9"/>
    </row>
    <row r="139" spans="1:9" x14ac:dyDescent="0.15">
      <c r="A139" s="9"/>
      <c r="B139" s="9"/>
      <c r="C139" s="9"/>
      <c r="D139" s="9"/>
      <c r="E139" s="9"/>
      <c r="F139" s="9"/>
      <c r="G139" s="9"/>
      <c r="H139" s="9"/>
      <c r="I139" s="9"/>
    </row>
    <row r="140" spans="1:9" x14ac:dyDescent="0.15">
      <c r="A140" s="9"/>
      <c r="B140" s="9"/>
      <c r="C140" s="9"/>
      <c r="D140" s="9"/>
      <c r="E140" s="9"/>
      <c r="F140" s="9"/>
      <c r="G140" s="9"/>
      <c r="H140" s="9"/>
      <c r="I140" s="9"/>
    </row>
    <row r="141" spans="1:9" x14ac:dyDescent="0.15">
      <c r="A141" s="9"/>
      <c r="B141" s="9"/>
      <c r="C141" s="9"/>
      <c r="D141" s="9"/>
      <c r="E141" s="9"/>
      <c r="F141" s="9"/>
      <c r="G141" s="9"/>
      <c r="H141" s="9"/>
      <c r="I141" s="9"/>
    </row>
    <row r="142" spans="1:9" x14ac:dyDescent="0.15">
      <c r="A142" s="9"/>
      <c r="B142" s="9"/>
      <c r="C142" s="9"/>
      <c r="D142" s="9"/>
      <c r="E142" s="9"/>
      <c r="F142" s="9"/>
      <c r="G142" s="9"/>
      <c r="H142" s="9"/>
      <c r="I142" s="9"/>
    </row>
    <row r="143" spans="1:9" x14ac:dyDescent="0.15">
      <c r="A143" s="9"/>
      <c r="B143" s="9"/>
      <c r="C143" s="9"/>
      <c r="D143" s="9"/>
      <c r="E143" s="9"/>
      <c r="F143" s="9"/>
      <c r="G143" s="9"/>
      <c r="H143" s="9"/>
      <c r="I143" s="9"/>
    </row>
    <row r="144" spans="1:9" x14ac:dyDescent="0.15">
      <c r="A144" s="9"/>
      <c r="B144" s="9"/>
      <c r="C144" s="9"/>
      <c r="D144" s="9"/>
      <c r="E144" s="9"/>
      <c r="F144" s="9"/>
      <c r="G144" s="9"/>
      <c r="H144" s="9"/>
      <c r="I144" s="9"/>
    </row>
    <row r="145" spans="1:9" x14ac:dyDescent="0.15">
      <c r="A145" s="9"/>
      <c r="B145" s="9"/>
      <c r="C145" s="9"/>
      <c r="D145" s="9"/>
      <c r="E145" s="9"/>
      <c r="F145" s="9"/>
      <c r="G145" s="9"/>
      <c r="H145" s="9"/>
      <c r="I145" s="9"/>
    </row>
    <row r="146" spans="1:9" x14ac:dyDescent="0.15">
      <c r="A146" s="9"/>
      <c r="B146" s="9"/>
      <c r="C146" s="9"/>
      <c r="D146" s="9"/>
      <c r="E146" s="9"/>
      <c r="F146" s="9"/>
      <c r="G146" s="9"/>
      <c r="H146" s="9"/>
      <c r="I146" s="9"/>
    </row>
    <row r="147" spans="1:9" x14ac:dyDescent="0.15">
      <c r="A147" s="9"/>
      <c r="B147" s="9"/>
      <c r="C147" s="9"/>
      <c r="D147" s="9"/>
      <c r="E147" s="9"/>
      <c r="F147" s="9"/>
      <c r="G147" s="9"/>
      <c r="H147" s="9"/>
      <c r="I147" s="9"/>
    </row>
    <row r="148" spans="1:9" x14ac:dyDescent="0.15">
      <c r="A148" s="9"/>
      <c r="B148" s="9"/>
      <c r="C148" s="9"/>
      <c r="D148" s="9"/>
      <c r="E148" s="9"/>
      <c r="F148" s="9"/>
      <c r="G148" s="9"/>
      <c r="H148" s="9"/>
      <c r="I148" s="9"/>
    </row>
    <row r="149" spans="1:9" x14ac:dyDescent="0.15">
      <c r="A149" s="9"/>
      <c r="B149" s="9"/>
      <c r="C149" s="9"/>
      <c r="D149" s="9"/>
      <c r="E149" s="9"/>
      <c r="F149" s="9"/>
      <c r="G149" s="9"/>
      <c r="H149" s="9"/>
      <c r="I149" s="9"/>
    </row>
    <row r="150" spans="1:9" x14ac:dyDescent="0.15">
      <c r="A150" s="9"/>
      <c r="B150" s="9"/>
      <c r="C150" s="9"/>
      <c r="D150" s="9"/>
      <c r="E150" s="9"/>
      <c r="F150" s="9"/>
      <c r="G150" s="9"/>
      <c r="H150" s="9"/>
      <c r="I150" s="9"/>
    </row>
    <row r="151" spans="1:9" x14ac:dyDescent="0.15">
      <c r="A151" s="9"/>
      <c r="B151" s="9"/>
      <c r="C151" s="9"/>
      <c r="D151" s="9"/>
      <c r="E151" s="9"/>
      <c r="F151" s="9"/>
      <c r="G151" s="9"/>
      <c r="H151" s="9"/>
      <c r="I151" s="9"/>
    </row>
    <row r="152" spans="1:9" x14ac:dyDescent="0.15">
      <c r="A152" s="9"/>
      <c r="B152" s="9"/>
      <c r="C152" s="9"/>
      <c r="D152" s="9"/>
      <c r="E152" s="9"/>
      <c r="F152" s="9"/>
      <c r="G152" s="9"/>
      <c r="H152" s="9"/>
      <c r="I152" s="9"/>
    </row>
    <row r="153" spans="1:9" x14ac:dyDescent="0.15">
      <c r="A153" s="9"/>
      <c r="B153" s="9"/>
      <c r="C153" s="9"/>
      <c r="D153" s="9"/>
      <c r="E153" s="9"/>
      <c r="F153" s="9"/>
      <c r="G153" s="9"/>
      <c r="H153" s="9"/>
      <c r="I153" s="9"/>
    </row>
    <row r="154" spans="1:9" x14ac:dyDescent="0.15">
      <c r="A154" s="9"/>
      <c r="B154" s="9"/>
      <c r="C154" s="9"/>
      <c r="D154" s="9"/>
      <c r="E154" s="9"/>
      <c r="F154" s="9"/>
      <c r="G154" s="9"/>
      <c r="H154" s="9"/>
      <c r="I154" s="9"/>
    </row>
    <row r="155" spans="1:9" x14ac:dyDescent="0.15">
      <c r="A155" s="9"/>
      <c r="B155" s="9"/>
      <c r="C155" s="9"/>
      <c r="D155" s="9"/>
      <c r="E155" s="9"/>
      <c r="F155" s="9"/>
      <c r="G155" s="9"/>
      <c r="H155" s="9"/>
      <c r="I155" s="9"/>
    </row>
    <row r="156" spans="1:9" x14ac:dyDescent="0.15">
      <c r="A156" s="9"/>
      <c r="B156" s="9"/>
      <c r="C156" s="9"/>
      <c r="D156" s="9"/>
      <c r="E156" s="9"/>
      <c r="F156" s="9"/>
      <c r="G156" s="9"/>
      <c r="H156" s="9"/>
      <c r="I156" s="9"/>
    </row>
    <row r="157" spans="1:9" x14ac:dyDescent="0.15">
      <c r="A157" s="9"/>
      <c r="B157" s="9"/>
      <c r="C157" s="9"/>
      <c r="D157" s="9"/>
      <c r="E157" s="9"/>
      <c r="F157" s="9"/>
      <c r="G157" s="9"/>
      <c r="H157" s="9"/>
      <c r="I157" s="9"/>
    </row>
    <row r="158" spans="1:9" x14ac:dyDescent="0.15">
      <c r="A158" s="9"/>
      <c r="B158" s="9"/>
      <c r="C158" s="9"/>
      <c r="D158" s="9"/>
      <c r="E158" s="9"/>
      <c r="F158" s="9"/>
      <c r="G158" s="9"/>
      <c r="H158" s="9"/>
      <c r="I158" s="9"/>
    </row>
    <row r="159" spans="1:9" x14ac:dyDescent="0.15">
      <c r="A159" s="9"/>
      <c r="B159" s="9"/>
      <c r="C159" s="9"/>
      <c r="D159" s="9"/>
      <c r="E159" s="9"/>
      <c r="F159" s="9"/>
      <c r="G159" s="9"/>
      <c r="H159" s="9"/>
      <c r="I159" s="9"/>
    </row>
    <row r="160" spans="1:9" x14ac:dyDescent="0.15">
      <c r="A160" s="9"/>
      <c r="B160" s="9"/>
      <c r="C160" s="9"/>
      <c r="D160" s="9"/>
      <c r="E160" s="9"/>
      <c r="F160" s="9"/>
      <c r="G160" s="9"/>
      <c r="H160" s="9"/>
      <c r="I160" s="9"/>
    </row>
    <row r="161" spans="1:9" x14ac:dyDescent="0.15">
      <c r="A161" s="9"/>
      <c r="B161" s="9"/>
      <c r="C161" s="9"/>
      <c r="D161" s="9"/>
      <c r="E161" s="9"/>
      <c r="F161" s="9"/>
      <c r="G161" s="9"/>
      <c r="H161" s="9"/>
      <c r="I161" s="9"/>
    </row>
    <row r="162" spans="1:9" x14ac:dyDescent="0.15">
      <c r="A162" s="9"/>
      <c r="B162" s="9"/>
      <c r="C162" s="9"/>
      <c r="D162" s="9"/>
      <c r="E162" s="9"/>
      <c r="F162" s="9"/>
      <c r="G162" s="9"/>
      <c r="H162" s="9"/>
      <c r="I162" s="9"/>
    </row>
    <row r="163" spans="1:9" x14ac:dyDescent="0.15">
      <c r="A163" s="9"/>
      <c r="B163" s="9"/>
      <c r="C163" s="9"/>
      <c r="D163" s="9"/>
      <c r="E163" s="9"/>
      <c r="F163" s="9"/>
      <c r="G163" s="9"/>
      <c r="H163" s="9"/>
      <c r="I163" s="9"/>
    </row>
    <row r="164" spans="1:9" x14ac:dyDescent="0.15">
      <c r="A164" s="9"/>
      <c r="B164" s="9"/>
      <c r="C164" s="9"/>
      <c r="D164" s="9"/>
      <c r="E164" s="9"/>
      <c r="F164" s="9"/>
      <c r="G164" s="9"/>
      <c r="H164" s="9"/>
      <c r="I164" s="9"/>
    </row>
    <row r="165" spans="1:9" x14ac:dyDescent="0.15">
      <c r="A165" s="9"/>
      <c r="B165" s="9"/>
      <c r="C165" s="9"/>
      <c r="D165" s="9"/>
      <c r="E165" s="9"/>
      <c r="F165" s="9"/>
      <c r="G165" s="9"/>
      <c r="H165" s="9"/>
      <c r="I165" s="9"/>
    </row>
    <row r="166" spans="1:9" x14ac:dyDescent="0.15">
      <c r="A166" s="9"/>
      <c r="B166" s="9"/>
      <c r="C166" s="9"/>
      <c r="D166" s="9"/>
      <c r="E166" s="9"/>
      <c r="F166" s="9"/>
      <c r="G166" s="9"/>
      <c r="H166" s="9"/>
      <c r="I166" s="9"/>
    </row>
    <row r="167" spans="1:9" x14ac:dyDescent="0.15">
      <c r="A167" s="9"/>
      <c r="B167" s="9"/>
      <c r="C167" s="9"/>
      <c r="D167" s="9"/>
      <c r="E167" s="9"/>
      <c r="F167" s="9"/>
      <c r="G167" s="9"/>
      <c r="H167" s="9"/>
      <c r="I167" s="9"/>
    </row>
    <row r="168" spans="1:9" x14ac:dyDescent="0.15">
      <c r="A168" s="9"/>
      <c r="B168" s="9"/>
      <c r="C168" s="9"/>
      <c r="D168" s="9"/>
      <c r="E168" s="9"/>
      <c r="F168" s="9"/>
      <c r="G168" s="9"/>
      <c r="H168" s="9"/>
      <c r="I168" s="9"/>
    </row>
    <row r="169" spans="1:9" x14ac:dyDescent="0.15">
      <c r="A169" s="9"/>
      <c r="B169" s="9"/>
      <c r="C169" s="9"/>
      <c r="D169" s="9"/>
      <c r="E169" s="9"/>
      <c r="F169" s="9"/>
      <c r="G169" s="9"/>
      <c r="H169" s="9"/>
      <c r="I169" s="9"/>
    </row>
    <row r="170" spans="1:9" x14ac:dyDescent="0.15">
      <c r="A170" s="9"/>
      <c r="B170" s="9"/>
      <c r="C170" s="9"/>
      <c r="D170" s="9"/>
      <c r="E170" s="9"/>
      <c r="F170" s="9"/>
      <c r="G170" s="9"/>
      <c r="H170" s="9"/>
      <c r="I170" s="9"/>
    </row>
    <row r="171" spans="1:9" x14ac:dyDescent="0.15">
      <c r="A171" s="9"/>
      <c r="B171" s="9"/>
      <c r="C171" s="9"/>
      <c r="D171" s="9"/>
      <c r="E171" s="9"/>
      <c r="F171" s="9"/>
      <c r="G171" s="9"/>
      <c r="H171" s="9"/>
      <c r="I171" s="9"/>
    </row>
    <row r="172" spans="1:9" x14ac:dyDescent="0.15">
      <c r="A172" s="9"/>
      <c r="B172" s="9"/>
      <c r="C172" s="9"/>
      <c r="D172" s="9"/>
      <c r="E172" s="9"/>
      <c r="F172" s="9"/>
      <c r="G172" s="9"/>
      <c r="H172" s="9"/>
      <c r="I172" s="9"/>
    </row>
    <row r="173" spans="1:9" x14ac:dyDescent="0.15">
      <c r="A173" s="9"/>
      <c r="B173" s="9"/>
      <c r="C173" s="9"/>
      <c r="D173" s="9"/>
      <c r="E173" s="9"/>
      <c r="F173" s="9"/>
      <c r="G173" s="9"/>
      <c r="H173" s="9"/>
      <c r="I173" s="9"/>
    </row>
    <row r="174" spans="1:9" x14ac:dyDescent="0.15">
      <c r="A174" s="9"/>
      <c r="B174" s="9"/>
      <c r="C174" s="9"/>
      <c r="D174" s="9"/>
      <c r="E174" s="9"/>
      <c r="F174" s="9"/>
      <c r="G174" s="9"/>
      <c r="H174" s="9"/>
      <c r="I174" s="9"/>
    </row>
    <row r="175" spans="1:9" x14ac:dyDescent="0.15">
      <c r="A175" s="9"/>
      <c r="B175" s="9"/>
      <c r="C175" s="9"/>
      <c r="D175" s="9"/>
      <c r="E175" s="9"/>
      <c r="F175" s="9"/>
      <c r="G175" s="9"/>
      <c r="H175" s="9"/>
      <c r="I175" s="9"/>
    </row>
    <row r="176" spans="1:9" x14ac:dyDescent="0.15">
      <c r="A176" s="9"/>
      <c r="B176" s="9"/>
      <c r="C176" s="9"/>
      <c r="D176" s="9"/>
      <c r="E176" s="9"/>
      <c r="F176" s="9"/>
      <c r="G176" s="9"/>
      <c r="H176" s="9"/>
      <c r="I176" s="9"/>
    </row>
    <row r="177" spans="1:9" x14ac:dyDescent="0.15">
      <c r="A177" s="9"/>
      <c r="B177" s="9"/>
      <c r="C177" s="9"/>
      <c r="D177" s="9"/>
      <c r="E177" s="9"/>
      <c r="F177" s="9"/>
      <c r="G177" s="9"/>
      <c r="H177" s="9"/>
      <c r="I177" s="9"/>
    </row>
    <row r="178" spans="1:9" x14ac:dyDescent="0.15">
      <c r="A178" s="9"/>
      <c r="B178" s="9"/>
      <c r="C178" s="9"/>
      <c r="D178" s="9"/>
      <c r="E178" s="9"/>
      <c r="F178" s="9"/>
      <c r="G178" s="9"/>
      <c r="H178" s="9"/>
      <c r="I178" s="9"/>
    </row>
    <row r="179" spans="1:9" x14ac:dyDescent="0.15">
      <c r="A179" s="9"/>
      <c r="B179" s="9"/>
      <c r="C179" s="9"/>
      <c r="D179" s="9"/>
      <c r="E179" s="9"/>
      <c r="F179" s="9"/>
      <c r="G179" s="9"/>
      <c r="H179" s="9"/>
      <c r="I179" s="9"/>
    </row>
    <row r="180" spans="1:9" x14ac:dyDescent="0.15">
      <c r="A180" s="9"/>
      <c r="B180" s="9"/>
      <c r="C180" s="9"/>
      <c r="D180" s="9"/>
      <c r="E180" s="9"/>
      <c r="F180" s="9"/>
      <c r="G180" s="9"/>
      <c r="H180" s="9"/>
      <c r="I180" s="9"/>
    </row>
    <row r="181" spans="1:9" x14ac:dyDescent="0.15">
      <c r="A181" s="9"/>
      <c r="B181" s="9"/>
      <c r="C181" s="9"/>
      <c r="D181" s="9"/>
      <c r="E181" s="9"/>
      <c r="F181" s="9"/>
      <c r="G181" s="9"/>
      <c r="H181" s="9"/>
      <c r="I181" s="9"/>
    </row>
    <row r="182" spans="1:9" x14ac:dyDescent="0.15">
      <c r="A182" s="9"/>
      <c r="B182" s="9"/>
      <c r="C182" s="9"/>
      <c r="D182" s="9"/>
      <c r="E182" s="9"/>
      <c r="F182" s="9"/>
      <c r="G182" s="9"/>
      <c r="H182" s="9"/>
      <c r="I182" s="9"/>
    </row>
    <row r="183" spans="1:9" x14ac:dyDescent="0.15">
      <c r="A183" s="9"/>
      <c r="B183" s="9"/>
      <c r="C183" s="9"/>
      <c r="D183" s="9"/>
      <c r="E183" s="9"/>
      <c r="F183" s="9"/>
      <c r="G183" s="9"/>
      <c r="H183" s="9"/>
      <c r="I183" s="9"/>
    </row>
    <row r="184" spans="1:9" x14ac:dyDescent="0.15">
      <c r="A184" s="9"/>
      <c r="B184" s="9"/>
      <c r="C184" s="9"/>
      <c r="D184" s="9"/>
      <c r="E184" s="9"/>
      <c r="F184" s="9"/>
      <c r="G184" s="9"/>
      <c r="H184" s="9"/>
      <c r="I184" s="9"/>
    </row>
    <row r="185" spans="1:9" x14ac:dyDescent="0.15">
      <c r="A185" s="9"/>
      <c r="B185" s="9"/>
      <c r="C185" s="9"/>
      <c r="D185" s="9"/>
      <c r="E185" s="9"/>
      <c r="F185" s="9"/>
      <c r="G185" s="9"/>
      <c r="H185" s="9"/>
      <c r="I185" s="9"/>
    </row>
    <row r="186" spans="1:9" x14ac:dyDescent="0.15">
      <c r="A186" s="9"/>
      <c r="B186" s="9"/>
      <c r="C186" s="9"/>
      <c r="D186" s="9"/>
      <c r="E186" s="9"/>
      <c r="F186" s="9"/>
      <c r="G186" s="9"/>
      <c r="H186" s="9"/>
      <c r="I186" s="9"/>
    </row>
    <row r="187" spans="1:9" x14ac:dyDescent="0.15">
      <c r="A187" s="9"/>
      <c r="B187" s="9"/>
      <c r="C187" s="9"/>
      <c r="D187" s="9"/>
      <c r="E187" s="9"/>
      <c r="F187" s="9"/>
      <c r="G187" s="9"/>
      <c r="H187" s="9"/>
      <c r="I187" s="9"/>
    </row>
    <row r="188" spans="1:9" x14ac:dyDescent="0.15">
      <c r="A188" s="9"/>
      <c r="B188" s="9"/>
      <c r="C188" s="9"/>
      <c r="D188" s="9"/>
      <c r="E188" s="9"/>
      <c r="F188" s="9"/>
      <c r="G188" s="9"/>
      <c r="H188" s="9"/>
      <c r="I188" s="9"/>
    </row>
    <row r="189" spans="1:9" x14ac:dyDescent="0.15">
      <c r="A189" s="9"/>
      <c r="B189" s="9"/>
      <c r="C189" s="9"/>
      <c r="D189" s="9"/>
      <c r="E189" s="9"/>
      <c r="F189" s="9"/>
      <c r="G189" s="9"/>
      <c r="H189" s="9"/>
      <c r="I189" s="9"/>
    </row>
    <row r="190" spans="1:9" x14ac:dyDescent="0.15">
      <c r="A190" s="9"/>
      <c r="B190" s="9"/>
      <c r="C190" s="9"/>
      <c r="D190" s="9"/>
      <c r="E190" s="9"/>
      <c r="F190" s="9"/>
      <c r="G190" s="9"/>
      <c r="H190" s="9"/>
      <c r="I190" s="9"/>
    </row>
    <row r="191" spans="1:9" x14ac:dyDescent="0.15">
      <c r="A191" s="9"/>
      <c r="B191" s="9"/>
      <c r="C191" s="9"/>
      <c r="D191" s="9"/>
      <c r="E191" s="9"/>
      <c r="F191" s="9"/>
      <c r="G191" s="9"/>
      <c r="H191" s="9"/>
      <c r="I191" s="9"/>
    </row>
    <row r="192" spans="1:9" x14ac:dyDescent="0.15">
      <c r="A192" s="9"/>
      <c r="B192" s="9"/>
      <c r="C192" s="9"/>
      <c r="D192" s="9"/>
      <c r="E192" s="9"/>
      <c r="F192" s="9"/>
      <c r="G192" s="9"/>
      <c r="H192" s="9"/>
      <c r="I192" s="9"/>
    </row>
    <row r="193" spans="1:9" x14ac:dyDescent="0.15">
      <c r="A193" s="9"/>
      <c r="B193" s="9"/>
      <c r="C193" s="9"/>
      <c r="D193" s="9"/>
      <c r="E193" s="9"/>
      <c r="F193" s="9"/>
      <c r="G193" s="9"/>
      <c r="H193" s="9"/>
      <c r="I193" s="9"/>
    </row>
    <row r="194" spans="1:9" x14ac:dyDescent="0.15">
      <c r="A194" s="9"/>
      <c r="B194" s="9"/>
      <c r="C194" s="9"/>
      <c r="D194" s="9"/>
      <c r="E194" s="9"/>
      <c r="F194" s="9"/>
      <c r="G194" s="9"/>
      <c r="H194" s="9"/>
      <c r="I194" s="9"/>
    </row>
    <row r="195" spans="1:9" x14ac:dyDescent="0.15">
      <c r="A195" s="9"/>
      <c r="B195" s="9"/>
      <c r="C195" s="9"/>
      <c r="D195" s="9"/>
      <c r="E195" s="9"/>
      <c r="F195" s="9"/>
      <c r="G195" s="9"/>
      <c r="H195" s="9"/>
      <c r="I195" s="9"/>
    </row>
    <row r="196" spans="1:9" x14ac:dyDescent="0.15">
      <c r="A196" s="9"/>
      <c r="B196" s="9"/>
      <c r="C196" s="9"/>
      <c r="D196" s="9"/>
      <c r="E196" s="9"/>
      <c r="F196" s="9"/>
      <c r="G196" s="9"/>
      <c r="H196" s="9"/>
      <c r="I196" s="9"/>
    </row>
    <row r="197" spans="1:9" x14ac:dyDescent="0.15">
      <c r="A197" s="9"/>
      <c r="B197" s="9"/>
      <c r="C197" s="9"/>
      <c r="D197" s="9"/>
      <c r="E197" s="9"/>
      <c r="F197" s="9"/>
      <c r="G197" s="9"/>
      <c r="H197" s="9"/>
      <c r="I197" s="9"/>
    </row>
    <row r="198" spans="1:9" x14ac:dyDescent="0.15">
      <c r="A198" s="9"/>
      <c r="B198" s="9"/>
      <c r="C198" s="9"/>
      <c r="D198" s="9"/>
      <c r="E198" s="9"/>
      <c r="F198" s="9"/>
      <c r="G198" s="9"/>
      <c r="H198" s="9"/>
      <c r="I198" s="9"/>
    </row>
    <row r="199" spans="1:9" x14ac:dyDescent="0.15">
      <c r="A199" s="9"/>
      <c r="B199" s="9"/>
      <c r="C199" s="9"/>
      <c r="D199" s="9"/>
      <c r="E199" s="9"/>
      <c r="F199" s="9"/>
      <c r="G199" s="9"/>
      <c r="H199" s="9"/>
      <c r="I199" s="9"/>
    </row>
    <row r="200" spans="1:9" x14ac:dyDescent="0.15">
      <c r="A200" s="9"/>
      <c r="B200" s="9"/>
      <c r="C200" s="9"/>
      <c r="D200" s="9"/>
      <c r="E200" s="9"/>
      <c r="F200" s="9"/>
      <c r="G200" s="9"/>
      <c r="H200" s="9"/>
      <c r="I200" s="9"/>
    </row>
    <row r="201" spans="1:9" x14ac:dyDescent="0.15">
      <c r="A201" s="9"/>
      <c r="B201" s="9"/>
      <c r="C201" s="9"/>
      <c r="D201" s="9"/>
      <c r="E201" s="9"/>
      <c r="F201" s="9"/>
      <c r="G201" s="9"/>
      <c r="H201" s="9"/>
      <c r="I201" s="9"/>
    </row>
    <row r="202" spans="1:9" x14ac:dyDescent="0.15">
      <c r="A202" s="9"/>
      <c r="B202" s="9"/>
      <c r="C202" s="9"/>
      <c r="D202" s="9"/>
      <c r="E202" s="9"/>
      <c r="F202" s="9"/>
      <c r="G202" s="9"/>
      <c r="H202" s="9"/>
      <c r="I202" s="9"/>
    </row>
    <row r="203" spans="1:9" x14ac:dyDescent="0.15">
      <c r="A203" s="9"/>
      <c r="B203" s="9"/>
      <c r="C203" s="9"/>
      <c r="D203" s="9"/>
      <c r="E203" s="9"/>
      <c r="F203" s="9"/>
      <c r="G203" s="9"/>
      <c r="H203" s="9"/>
      <c r="I203" s="9"/>
    </row>
    <row r="204" spans="1:9" x14ac:dyDescent="0.15">
      <c r="A204" s="9"/>
      <c r="B204" s="9"/>
      <c r="C204" s="9"/>
      <c r="D204" s="9"/>
      <c r="E204" s="9"/>
      <c r="F204" s="9"/>
      <c r="G204" s="9"/>
      <c r="H204" s="9"/>
      <c r="I204" s="9"/>
    </row>
    <row r="205" spans="1:9" x14ac:dyDescent="0.15">
      <c r="A205" s="9"/>
      <c r="B205" s="9"/>
      <c r="C205" s="9"/>
      <c r="D205" s="9"/>
      <c r="E205" s="9"/>
      <c r="F205" s="9"/>
      <c r="G205" s="9"/>
      <c r="H205" s="9"/>
      <c r="I205" s="9"/>
    </row>
    <row r="206" spans="1:9" x14ac:dyDescent="0.15">
      <c r="A206" s="9"/>
      <c r="B206" s="9"/>
      <c r="C206" s="9"/>
      <c r="D206" s="9"/>
      <c r="E206" s="9"/>
      <c r="F206" s="9"/>
      <c r="G206" s="9"/>
      <c r="H206" s="9"/>
      <c r="I206" s="9"/>
    </row>
    <row r="207" spans="1:9" x14ac:dyDescent="0.15">
      <c r="A207" s="9"/>
      <c r="B207" s="9"/>
      <c r="C207" s="9"/>
      <c r="D207" s="9"/>
      <c r="E207" s="9"/>
      <c r="F207" s="9"/>
      <c r="G207" s="9"/>
      <c r="H207" s="9"/>
      <c r="I207" s="9"/>
    </row>
    <row r="208" spans="1:9" x14ac:dyDescent="0.15">
      <c r="A208" s="9"/>
      <c r="B208" s="9"/>
      <c r="C208" s="9"/>
      <c r="D208" s="9"/>
      <c r="E208" s="9"/>
      <c r="F208" s="9"/>
      <c r="G208" s="9"/>
      <c r="H208" s="9"/>
      <c r="I208" s="9"/>
    </row>
    <row r="209" spans="1:9" x14ac:dyDescent="0.15">
      <c r="A209" s="9"/>
      <c r="B209" s="9"/>
      <c r="C209" s="9"/>
      <c r="D209" s="9"/>
      <c r="E209" s="9"/>
      <c r="F209" s="9"/>
      <c r="G209" s="9"/>
      <c r="H209" s="9"/>
      <c r="I209" s="9"/>
    </row>
    <row r="210" spans="1:9" x14ac:dyDescent="0.15">
      <c r="A210" s="9"/>
      <c r="B210" s="9"/>
      <c r="C210" s="9"/>
      <c r="D210" s="9"/>
      <c r="E210" s="9"/>
      <c r="F210" s="9"/>
      <c r="G210" s="9"/>
      <c r="H210" s="9"/>
      <c r="I210" s="9"/>
    </row>
    <row r="211" spans="1:9" x14ac:dyDescent="0.15">
      <c r="A211" s="9"/>
      <c r="B211" s="9"/>
      <c r="C211" s="9"/>
      <c r="D211" s="9"/>
      <c r="E211" s="9"/>
      <c r="F211" s="9"/>
      <c r="G211" s="9"/>
      <c r="H211" s="9"/>
      <c r="I211" s="9"/>
    </row>
    <row r="212" spans="1:9" x14ac:dyDescent="0.15">
      <c r="A212" s="9"/>
      <c r="B212" s="9"/>
      <c r="C212" s="9"/>
      <c r="D212" s="9"/>
      <c r="E212" s="9"/>
      <c r="F212" s="9"/>
      <c r="G212" s="9"/>
      <c r="H212" s="9"/>
      <c r="I212" s="9"/>
    </row>
    <row r="213" spans="1:9" x14ac:dyDescent="0.15">
      <c r="A213" s="9"/>
      <c r="B213" s="9"/>
      <c r="C213" s="9"/>
      <c r="D213" s="9"/>
      <c r="E213" s="9"/>
      <c r="F213" s="9"/>
      <c r="G213" s="9"/>
      <c r="H213" s="9"/>
      <c r="I213" s="9"/>
    </row>
    <row r="214" spans="1:9" x14ac:dyDescent="0.15">
      <c r="A214" s="9"/>
      <c r="B214" s="9"/>
      <c r="C214" s="9"/>
      <c r="D214" s="9"/>
      <c r="E214" s="9"/>
      <c r="F214" s="9"/>
      <c r="G214" s="9"/>
      <c r="H214" s="9"/>
      <c r="I214" s="9"/>
    </row>
    <row r="215" spans="1:9" x14ac:dyDescent="0.15">
      <c r="A215" s="9"/>
      <c r="B215" s="9"/>
      <c r="C215" s="9"/>
      <c r="D215" s="9"/>
      <c r="E215" s="9"/>
      <c r="F215" s="9"/>
      <c r="G215" s="9"/>
      <c r="H215" s="9"/>
      <c r="I215" s="9"/>
    </row>
    <row r="216" spans="1:9" x14ac:dyDescent="0.15">
      <c r="A216" s="9"/>
      <c r="B216" s="9"/>
      <c r="C216" s="9"/>
      <c r="D216" s="9"/>
      <c r="E216" s="9"/>
      <c r="F216" s="9"/>
      <c r="G216" s="9"/>
      <c r="H216" s="9"/>
      <c r="I216" s="9"/>
    </row>
    <row r="217" spans="1:9" x14ac:dyDescent="0.15">
      <c r="A217" s="9"/>
      <c r="B217" s="9"/>
      <c r="C217" s="9"/>
      <c r="D217" s="9"/>
      <c r="E217" s="9"/>
      <c r="F217" s="9"/>
      <c r="G217" s="9"/>
      <c r="H217" s="9"/>
      <c r="I217" s="9"/>
    </row>
    <row r="218" spans="1:9" x14ac:dyDescent="0.15">
      <c r="A218" s="9"/>
      <c r="B218" s="9"/>
      <c r="C218" s="9"/>
      <c r="D218" s="9"/>
      <c r="E218" s="9"/>
      <c r="F218" s="9"/>
      <c r="G218" s="9"/>
      <c r="H218" s="9"/>
      <c r="I218" s="9"/>
    </row>
    <row r="219" spans="1:9" x14ac:dyDescent="0.15">
      <c r="A219" s="9"/>
      <c r="B219" s="9"/>
      <c r="C219" s="9"/>
      <c r="D219" s="9"/>
      <c r="E219" s="9"/>
      <c r="F219" s="9"/>
      <c r="G219" s="9"/>
      <c r="H219" s="9"/>
      <c r="I219" s="9"/>
    </row>
    <row r="220" spans="1:9" x14ac:dyDescent="0.15">
      <c r="A220" s="9"/>
      <c r="B220" s="9"/>
      <c r="C220" s="9"/>
      <c r="D220" s="9"/>
      <c r="E220" s="9"/>
      <c r="F220" s="9"/>
      <c r="G220" s="9"/>
      <c r="H220" s="9"/>
      <c r="I220" s="9"/>
    </row>
    <row r="221" spans="1:9" x14ac:dyDescent="0.15">
      <c r="A221" s="9"/>
      <c r="B221" s="9"/>
      <c r="C221" s="9"/>
      <c r="D221" s="9"/>
      <c r="E221" s="9"/>
      <c r="F221" s="9"/>
      <c r="G221" s="9"/>
      <c r="H221" s="9"/>
      <c r="I221" s="9"/>
    </row>
    <row r="222" spans="1:9" x14ac:dyDescent="0.15">
      <c r="A222" s="9"/>
      <c r="B222" s="9"/>
      <c r="C222" s="9"/>
      <c r="D222" s="9"/>
      <c r="E222" s="9"/>
      <c r="F222" s="9"/>
      <c r="G222" s="9"/>
      <c r="H222" s="9"/>
      <c r="I222" s="9"/>
    </row>
    <row r="223" spans="1:9" x14ac:dyDescent="0.15">
      <c r="A223" s="9"/>
      <c r="B223" s="9"/>
      <c r="C223" s="9"/>
      <c r="D223" s="9"/>
      <c r="E223" s="9"/>
      <c r="F223" s="9"/>
      <c r="G223" s="9"/>
      <c r="H223" s="9"/>
      <c r="I223" s="9"/>
    </row>
    <row r="224" spans="1:9" x14ac:dyDescent="0.15">
      <c r="A224" s="9"/>
      <c r="B224" s="9"/>
      <c r="C224" s="9"/>
      <c r="D224" s="9"/>
      <c r="E224" s="9"/>
      <c r="F224" s="9"/>
      <c r="G224" s="9"/>
      <c r="H224" s="9"/>
      <c r="I224" s="9"/>
    </row>
    <row r="225" spans="1:9" x14ac:dyDescent="0.15">
      <c r="A225" s="9"/>
      <c r="B225" s="9"/>
      <c r="C225" s="9"/>
      <c r="D225" s="9"/>
      <c r="E225" s="9"/>
      <c r="F225" s="9"/>
      <c r="G225" s="9"/>
      <c r="H225" s="9"/>
      <c r="I225" s="9"/>
    </row>
    <row r="226" spans="1:9" x14ac:dyDescent="0.15">
      <c r="A226" s="9"/>
      <c r="B226" s="9"/>
      <c r="C226" s="9"/>
      <c r="D226" s="9"/>
      <c r="E226" s="9"/>
      <c r="F226" s="9"/>
      <c r="G226" s="9"/>
      <c r="H226" s="9"/>
      <c r="I226" s="9"/>
    </row>
    <row r="227" spans="1:9" x14ac:dyDescent="0.15">
      <c r="A227" s="9"/>
      <c r="B227" s="9"/>
      <c r="C227" s="9"/>
      <c r="D227" s="9"/>
      <c r="E227" s="9"/>
      <c r="F227" s="9"/>
      <c r="G227" s="9"/>
      <c r="H227" s="9"/>
      <c r="I227" s="9"/>
    </row>
    <row r="228" spans="1:9" x14ac:dyDescent="0.15">
      <c r="A228" s="9"/>
      <c r="B228" s="9"/>
      <c r="C228" s="9"/>
      <c r="D228" s="9"/>
      <c r="E228" s="9"/>
      <c r="F228" s="9"/>
      <c r="G228" s="9"/>
      <c r="H228" s="9"/>
      <c r="I228" s="9"/>
    </row>
    <row r="229" spans="1:9" x14ac:dyDescent="0.15">
      <c r="A229" s="9"/>
      <c r="B229" s="9"/>
      <c r="C229" s="9"/>
      <c r="D229" s="9"/>
      <c r="E229" s="9"/>
      <c r="F229" s="9"/>
      <c r="G229" s="9"/>
      <c r="H229" s="9"/>
      <c r="I229" s="9"/>
    </row>
    <row r="230" spans="1:9" x14ac:dyDescent="0.15">
      <c r="A230" s="9"/>
      <c r="B230" s="9"/>
      <c r="C230" s="9"/>
      <c r="D230" s="9"/>
      <c r="E230" s="9"/>
      <c r="F230" s="9"/>
      <c r="G230" s="9"/>
      <c r="H230" s="9"/>
      <c r="I230" s="9"/>
    </row>
    <row r="231" spans="1:9" x14ac:dyDescent="0.15">
      <c r="A231" s="9"/>
      <c r="B231" s="9"/>
      <c r="C231" s="9"/>
      <c r="D231" s="9"/>
      <c r="E231" s="9"/>
      <c r="F231" s="9"/>
      <c r="G231" s="9"/>
      <c r="H231" s="9"/>
      <c r="I231" s="9"/>
    </row>
    <row r="232" spans="1:9" x14ac:dyDescent="0.15">
      <c r="A232" s="9"/>
      <c r="B232" s="9"/>
      <c r="C232" s="9"/>
      <c r="D232" s="9"/>
      <c r="E232" s="9"/>
      <c r="F232" s="9"/>
      <c r="G232" s="9"/>
      <c r="H232" s="9"/>
      <c r="I232" s="9"/>
    </row>
    <row r="233" spans="1:9" x14ac:dyDescent="0.15">
      <c r="A233" s="9"/>
      <c r="B233" s="9"/>
      <c r="C233" s="9"/>
      <c r="D233" s="9"/>
      <c r="E233" s="9"/>
      <c r="F233" s="9"/>
      <c r="G233" s="9"/>
      <c r="H233" s="9"/>
      <c r="I233" s="9"/>
    </row>
    <row r="234" spans="1:9" x14ac:dyDescent="0.15">
      <c r="A234" s="9"/>
      <c r="B234" s="9"/>
      <c r="C234" s="9"/>
      <c r="D234" s="9"/>
      <c r="E234" s="9"/>
      <c r="F234" s="9"/>
      <c r="G234" s="9"/>
      <c r="H234" s="9"/>
      <c r="I234" s="9"/>
    </row>
    <row r="235" spans="1:9" x14ac:dyDescent="0.15">
      <c r="A235" s="9"/>
      <c r="B235" s="9"/>
      <c r="C235" s="9"/>
      <c r="D235" s="9"/>
      <c r="E235" s="9"/>
      <c r="F235" s="9"/>
      <c r="G235" s="9"/>
      <c r="H235" s="9"/>
      <c r="I235" s="9"/>
    </row>
    <row r="236" spans="1:9" x14ac:dyDescent="0.15">
      <c r="A236" s="9"/>
      <c r="B236" s="9"/>
      <c r="C236" s="9"/>
      <c r="D236" s="9"/>
      <c r="E236" s="9"/>
      <c r="F236" s="9"/>
      <c r="G236" s="9"/>
      <c r="H236" s="9"/>
      <c r="I236" s="9"/>
    </row>
    <row r="237" spans="1:9" x14ac:dyDescent="0.15">
      <c r="A237" s="9"/>
      <c r="B237" s="9"/>
      <c r="C237" s="9"/>
      <c r="D237" s="9"/>
      <c r="E237" s="9"/>
      <c r="F237" s="9"/>
      <c r="G237" s="9"/>
      <c r="H237" s="9"/>
      <c r="I237" s="9"/>
    </row>
    <row r="238" spans="1:9" x14ac:dyDescent="0.15">
      <c r="A238" s="9"/>
      <c r="B238" s="9"/>
      <c r="C238" s="9"/>
      <c r="D238" s="9"/>
      <c r="E238" s="9"/>
      <c r="F238" s="9"/>
      <c r="G238" s="9"/>
      <c r="H238" s="9"/>
      <c r="I238" s="9"/>
    </row>
    <row r="239" spans="1:9" x14ac:dyDescent="0.15">
      <c r="A239" s="9"/>
      <c r="B239" s="9"/>
      <c r="C239" s="9"/>
      <c r="D239" s="9"/>
      <c r="E239" s="9"/>
      <c r="F239" s="9"/>
      <c r="G239" s="9"/>
      <c r="H239" s="9"/>
      <c r="I239" s="9"/>
    </row>
    <row r="240" spans="1:9" x14ac:dyDescent="0.15">
      <c r="A240" s="9"/>
      <c r="B240" s="9"/>
      <c r="C240" s="9"/>
      <c r="D240" s="9"/>
      <c r="E240" s="9"/>
      <c r="F240" s="9"/>
      <c r="G240" s="9"/>
      <c r="H240" s="9"/>
      <c r="I240" s="9"/>
    </row>
    <row r="241" spans="1:9" x14ac:dyDescent="0.15">
      <c r="A241" s="9"/>
      <c r="B241" s="9"/>
      <c r="C241" s="9"/>
      <c r="D241" s="9"/>
      <c r="E241" s="9"/>
      <c r="F241" s="9"/>
      <c r="G241" s="9"/>
      <c r="H241" s="9"/>
      <c r="I241" s="9"/>
    </row>
    <row r="242" spans="1:9" x14ac:dyDescent="0.15">
      <c r="A242" s="9"/>
      <c r="B242" s="9"/>
      <c r="C242" s="9"/>
      <c r="D242" s="9"/>
      <c r="E242" s="9"/>
      <c r="F242" s="9"/>
      <c r="G242" s="9"/>
      <c r="H242" s="9"/>
      <c r="I242" s="9"/>
    </row>
    <row r="243" spans="1:9" x14ac:dyDescent="0.15">
      <c r="A243" s="9"/>
      <c r="B243" s="9"/>
      <c r="C243" s="9"/>
      <c r="D243" s="9"/>
      <c r="E243" s="9"/>
      <c r="F243" s="9"/>
      <c r="G243" s="9"/>
      <c r="H243" s="9"/>
      <c r="I243" s="9"/>
    </row>
    <row r="244" spans="1:9" x14ac:dyDescent="0.15">
      <c r="A244" s="9"/>
      <c r="B244" s="9"/>
      <c r="C244" s="9"/>
      <c r="D244" s="9"/>
      <c r="E244" s="9"/>
      <c r="F244" s="9"/>
      <c r="G244" s="9"/>
      <c r="H244" s="9"/>
      <c r="I244" s="9"/>
    </row>
    <row r="245" spans="1:9" x14ac:dyDescent="0.15">
      <c r="A245" s="9"/>
      <c r="B245" s="9"/>
      <c r="C245" s="9"/>
      <c r="D245" s="9"/>
      <c r="E245" s="9"/>
      <c r="F245" s="9"/>
      <c r="G245" s="9"/>
      <c r="H245" s="9"/>
      <c r="I245" s="9"/>
    </row>
    <row r="246" spans="1:9" x14ac:dyDescent="0.15">
      <c r="A246" s="9"/>
      <c r="B246" s="9"/>
      <c r="C246" s="9"/>
      <c r="D246" s="9"/>
      <c r="E246" s="9"/>
      <c r="F246" s="9"/>
      <c r="G246" s="9"/>
      <c r="H246" s="9"/>
      <c r="I246" s="9"/>
    </row>
    <row r="247" spans="1:9" x14ac:dyDescent="0.15">
      <c r="A247" s="9"/>
      <c r="B247" s="9"/>
      <c r="C247" s="9"/>
      <c r="D247" s="9"/>
      <c r="E247" s="9"/>
      <c r="F247" s="9"/>
      <c r="G247" s="9"/>
      <c r="H247" s="9"/>
      <c r="I247" s="9"/>
    </row>
    <row r="248" spans="1:9" x14ac:dyDescent="0.15">
      <c r="A248" s="9"/>
      <c r="B248" s="9"/>
      <c r="C248" s="9"/>
      <c r="D248" s="9"/>
      <c r="E248" s="9"/>
      <c r="F248" s="9"/>
      <c r="G248" s="9"/>
      <c r="H248" s="9"/>
      <c r="I248" s="9"/>
    </row>
    <row r="249" spans="1:9" x14ac:dyDescent="0.15">
      <c r="A249" s="9"/>
      <c r="B249" s="9"/>
      <c r="C249" s="9"/>
      <c r="D249" s="9"/>
      <c r="E249" s="9"/>
      <c r="F249" s="9"/>
      <c r="G249" s="9"/>
      <c r="H249" s="9"/>
      <c r="I249" s="9"/>
    </row>
    <row r="250" spans="1:9" x14ac:dyDescent="0.15">
      <c r="A250" s="9"/>
      <c r="B250" s="9"/>
      <c r="C250" s="9"/>
      <c r="D250" s="9"/>
      <c r="E250" s="9"/>
      <c r="F250" s="9"/>
      <c r="G250" s="9"/>
      <c r="H250" s="9"/>
      <c r="I250" s="9"/>
    </row>
    <row r="251" spans="1:9" x14ac:dyDescent="0.15">
      <c r="A251" s="9"/>
      <c r="B251" s="9"/>
      <c r="C251" s="9"/>
      <c r="D251" s="9"/>
      <c r="E251" s="9"/>
      <c r="F251" s="9"/>
      <c r="G251" s="9"/>
      <c r="H251" s="9"/>
      <c r="I251" s="9"/>
    </row>
    <row r="252" spans="1:9" x14ac:dyDescent="0.15">
      <c r="A252" s="9"/>
      <c r="B252" s="9"/>
      <c r="C252" s="9"/>
      <c r="D252" s="9"/>
      <c r="E252" s="9"/>
      <c r="F252" s="9"/>
      <c r="G252" s="9"/>
      <c r="H252" s="9"/>
      <c r="I252" s="9"/>
    </row>
    <row r="253" spans="1:9" x14ac:dyDescent="0.15">
      <c r="A253" s="9"/>
      <c r="B253" s="9"/>
      <c r="C253" s="9"/>
      <c r="D253" s="9"/>
      <c r="E253" s="9"/>
      <c r="F253" s="9"/>
      <c r="G253" s="9"/>
      <c r="H253" s="9"/>
      <c r="I253" s="9"/>
    </row>
    <row r="254" spans="1:9" x14ac:dyDescent="0.15">
      <c r="A254" s="9"/>
      <c r="B254" s="9"/>
      <c r="C254" s="9"/>
      <c r="D254" s="9"/>
      <c r="E254" s="9"/>
      <c r="F254" s="9"/>
      <c r="G254" s="9"/>
      <c r="H254" s="9"/>
      <c r="I254" s="9"/>
    </row>
    <row r="255" spans="1:9" x14ac:dyDescent="0.15">
      <c r="A255" s="9"/>
      <c r="B255" s="9"/>
      <c r="C255" s="9"/>
      <c r="D255" s="9"/>
      <c r="E255" s="9"/>
      <c r="F255" s="9"/>
      <c r="G255" s="9"/>
      <c r="H255" s="9"/>
      <c r="I255" s="9"/>
    </row>
    <row r="256" spans="1:9" x14ac:dyDescent="0.15">
      <c r="A256" s="9"/>
      <c r="B256" s="9"/>
      <c r="C256" s="9"/>
      <c r="D256" s="9"/>
      <c r="E256" s="9"/>
      <c r="F256" s="9"/>
      <c r="G256" s="9"/>
      <c r="H256" s="9"/>
      <c r="I256" s="9"/>
    </row>
    <row r="257" spans="1:9" x14ac:dyDescent="0.15">
      <c r="A257" s="9"/>
      <c r="B257" s="9"/>
      <c r="C257" s="9"/>
      <c r="D257" s="9"/>
      <c r="E257" s="9"/>
      <c r="F257" s="9"/>
      <c r="G257" s="9"/>
      <c r="H257" s="9"/>
      <c r="I257" s="9"/>
    </row>
    <row r="258" spans="1:9" x14ac:dyDescent="0.15">
      <c r="A258" s="9"/>
      <c r="B258" s="9"/>
      <c r="C258" s="9"/>
      <c r="D258" s="9"/>
      <c r="E258" s="9"/>
      <c r="F258" s="9"/>
      <c r="G258" s="9"/>
      <c r="H258" s="9"/>
      <c r="I258" s="9"/>
    </row>
    <row r="259" spans="1:9" x14ac:dyDescent="0.15">
      <c r="A259" s="9"/>
      <c r="B259" s="9"/>
      <c r="C259" s="9"/>
      <c r="D259" s="9"/>
      <c r="E259" s="9"/>
      <c r="F259" s="9"/>
      <c r="G259" s="9"/>
      <c r="H259" s="9"/>
      <c r="I259" s="9"/>
    </row>
    <row r="260" spans="1:9" x14ac:dyDescent="0.15">
      <c r="A260" s="9"/>
      <c r="B260" s="9"/>
      <c r="C260" s="9"/>
      <c r="D260" s="9"/>
      <c r="E260" s="9"/>
      <c r="F260" s="9"/>
      <c r="G260" s="9"/>
      <c r="H260" s="9"/>
      <c r="I260" s="9"/>
    </row>
    <row r="261" spans="1:9" x14ac:dyDescent="0.15">
      <c r="A261" s="9"/>
      <c r="B261" s="9"/>
      <c r="C261" s="9"/>
      <c r="D261" s="9"/>
      <c r="E261" s="9"/>
      <c r="F261" s="9"/>
      <c r="G261" s="9"/>
      <c r="H261" s="9"/>
      <c r="I261" s="9"/>
    </row>
    <row r="262" spans="1:9" x14ac:dyDescent="0.15">
      <c r="A262" s="9"/>
      <c r="B262" s="9"/>
      <c r="C262" s="9"/>
      <c r="D262" s="9"/>
      <c r="E262" s="9"/>
      <c r="F262" s="9"/>
      <c r="G262" s="9"/>
      <c r="H262" s="9"/>
      <c r="I262" s="9"/>
    </row>
    <row r="263" spans="1:9" x14ac:dyDescent="0.15">
      <c r="A263" s="9"/>
      <c r="B263" s="9"/>
      <c r="C263" s="9"/>
      <c r="D263" s="9"/>
      <c r="E263" s="9"/>
      <c r="F263" s="9"/>
      <c r="G263" s="9"/>
      <c r="H263" s="9"/>
      <c r="I263" s="9"/>
    </row>
    <row r="264" spans="1:9" x14ac:dyDescent="0.15">
      <c r="A264" s="9"/>
      <c r="B264" s="9"/>
      <c r="C264" s="9"/>
      <c r="D264" s="9"/>
      <c r="E264" s="9"/>
      <c r="F264" s="9"/>
      <c r="G264" s="9"/>
      <c r="H264" s="9"/>
      <c r="I264" s="9"/>
    </row>
    <row r="265" spans="1:9" x14ac:dyDescent="0.15">
      <c r="A265" s="9"/>
      <c r="B265" s="9"/>
      <c r="C265" s="9"/>
      <c r="D265" s="9"/>
      <c r="E265" s="9"/>
      <c r="F265" s="9"/>
      <c r="G265" s="9"/>
      <c r="H265" s="9"/>
      <c r="I265" s="9"/>
    </row>
    <row r="266" spans="1:9" x14ac:dyDescent="0.15">
      <c r="A266" s="9"/>
      <c r="B266" s="9"/>
      <c r="C266" s="9"/>
      <c r="D266" s="9"/>
      <c r="E266" s="9"/>
      <c r="F266" s="9"/>
      <c r="G266" s="9"/>
      <c r="H266" s="9"/>
      <c r="I266" s="9"/>
    </row>
    <row r="267" spans="1:9" x14ac:dyDescent="0.15">
      <c r="A267" s="9"/>
      <c r="B267" s="9"/>
      <c r="C267" s="9"/>
      <c r="D267" s="9"/>
      <c r="E267" s="9"/>
      <c r="F267" s="9"/>
      <c r="G267" s="9"/>
      <c r="H267" s="9"/>
      <c r="I267" s="9"/>
    </row>
    <row r="268" spans="1:9" x14ac:dyDescent="0.15">
      <c r="A268" s="9"/>
      <c r="B268" s="9"/>
      <c r="C268" s="9"/>
      <c r="D268" s="9"/>
      <c r="E268" s="9"/>
      <c r="F268" s="9"/>
      <c r="G268" s="9"/>
      <c r="H268" s="9"/>
      <c r="I268" s="9"/>
    </row>
    <row r="269" spans="1:9" x14ac:dyDescent="0.15">
      <c r="A269" s="9"/>
      <c r="B269" s="9"/>
      <c r="C269" s="9"/>
      <c r="D269" s="9"/>
      <c r="E269" s="9"/>
      <c r="F269" s="9"/>
      <c r="G269" s="9"/>
      <c r="H269" s="9"/>
      <c r="I269" s="9"/>
    </row>
    <row r="270" spans="1:9" x14ac:dyDescent="0.15">
      <c r="A270" s="9"/>
      <c r="B270" s="9"/>
      <c r="C270" s="9"/>
      <c r="D270" s="9"/>
      <c r="E270" s="9"/>
      <c r="F270" s="9"/>
      <c r="G270" s="9"/>
      <c r="H270" s="9"/>
      <c r="I270" s="9"/>
    </row>
    <row r="271" spans="1:9" x14ac:dyDescent="0.15">
      <c r="A271" s="9"/>
      <c r="B271" s="9"/>
      <c r="C271" s="9"/>
      <c r="D271" s="9"/>
      <c r="E271" s="9"/>
      <c r="F271" s="9"/>
      <c r="G271" s="9"/>
      <c r="H271" s="9"/>
      <c r="I271" s="9"/>
    </row>
    <row r="272" spans="1:9" x14ac:dyDescent="0.15">
      <c r="A272" s="9"/>
      <c r="B272" s="9"/>
      <c r="C272" s="9"/>
      <c r="D272" s="9"/>
      <c r="E272" s="9"/>
      <c r="F272" s="9"/>
      <c r="G272" s="9"/>
      <c r="H272" s="9"/>
      <c r="I272" s="9"/>
    </row>
    <row r="273" spans="1:9" x14ac:dyDescent="0.15">
      <c r="A273" s="9"/>
      <c r="B273" s="9"/>
      <c r="C273" s="9"/>
      <c r="D273" s="9"/>
      <c r="E273" s="9"/>
      <c r="F273" s="9"/>
      <c r="G273" s="9"/>
      <c r="H273" s="9"/>
      <c r="I273" s="9"/>
    </row>
    <row r="274" spans="1:9" x14ac:dyDescent="0.15">
      <c r="A274" s="9"/>
      <c r="B274" s="9"/>
      <c r="C274" s="9"/>
      <c r="D274" s="9"/>
      <c r="E274" s="9"/>
      <c r="F274" s="9"/>
      <c r="G274" s="9"/>
      <c r="H274" s="9"/>
      <c r="I274" s="9"/>
    </row>
    <row r="275" spans="1:9" x14ac:dyDescent="0.15">
      <c r="A275" s="9"/>
      <c r="B275" s="9"/>
      <c r="C275" s="9"/>
      <c r="D275" s="9"/>
      <c r="E275" s="9"/>
      <c r="F275" s="9"/>
      <c r="G275" s="9"/>
      <c r="H275" s="9"/>
      <c r="I275" s="9"/>
    </row>
    <row r="276" spans="1:9" x14ac:dyDescent="0.15">
      <c r="A276" s="9"/>
      <c r="B276" s="9"/>
      <c r="C276" s="9"/>
      <c r="D276" s="9"/>
      <c r="E276" s="9"/>
      <c r="F276" s="9"/>
      <c r="G276" s="9"/>
      <c r="H276" s="9"/>
      <c r="I276" s="9"/>
    </row>
    <row r="277" spans="1:9" x14ac:dyDescent="0.15">
      <c r="A277" s="9"/>
      <c r="B277" s="9"/>
      <c r="C277" s="9"/>
      <c r="D277" s="9"/>
      <c r="E277" s="9"/>
      <c r="F277" s="9"/>
      <c r="G277" s="9"/>
      <c r="H277" s="9"/>
      <c r="I277" s="9"/>
    </row>
    <row r="278" spans="1:9" x14ac:dyDescent="0.15">
      <c r="A278" s="9"/>
      <c r="B278" s="9"/>
      <c r="C278" s="9"/>
      <c r="D278" s="9"/>
      <c r="E278" s="9"/>
      <c r="F278" s="9"/>
      <c r="G278" s="9"/>
      <c r="H278" s="9"/>
      <c r="I278" s="9"/>
    </row>
    <row r="279" spans="1:9" x14ac:dyDescent="0.15">
      <c r="A279" s="9"/>
      <c r="B279" s="9"/>
      <c r="C279" s="9"/>
      <c r="D279" s="9"/>
      <c r="E279" s="9"/>
      <c r="F279" s="9"/>
      <c r="G279" s="9"/>
      <c r="H279" s="9"/>
      <c r="I279" s="9"/>
    </row>
    <row r="280" spans="1:9" x14ac:dyDescent="0.15">
      <c r="A280" s="9"/>
      <c r="B280" s="9"/>
      <c r="C280" s="9"/>
      <c r="D280" s="9"/>
      <c r="E280" s="9"/>
      <c r="F280" s="9"/>
      <c r="G280" s="9"/>
      <c r="H280" s="9"/>
      <c r="I280" s="9"/>
    </row>
    <row r="281" spans="1:9" x14ac:dyDescent="0.15">
      <c r="A281" s="9"/>
      <c r="B281" s="9"/>
      <c r="C281" s="9"/>
      <c r="D281" s="9"/>
      <c r="E281" s="9"/>
      <c r="F281" s="9"/>
      <c r="G281" s="9"/>
      <c r="H281" s="9"/>
      <c r="I281" s="9"/>
    </row>
    <row r="282" spans="1:9" x14ac:dyDescent="0.15">
      <c r="A282" s="9"/>
      <c r="B282" s="9"/>
      <c r="C282" s="9"/>
      <c r="D282" s="9"/>
      <c r="E282" s="9"/>
      <c r="F282" s="9"/>
      <c r="G282" s="9"/>
      <c r="H282" s="9"/>
      <c r="I282" s="9"/>
    </row>
    <row r="283" spans="1:9" x14ac:dyDescent="0.15">
      <c r="B283" s="9"/>
      <c r="C283" s="9"/>
      <c r="D283" s="9"/>
      <c r="E283" s="9"/>
      <c r="F283" s="9"/>
      <c r="G283" s="9"/>
      <c r="H283" s="9"/>
      <c r="I283" s="9"/>
    </row>
    <row r="284" spans="1:9" x14ac:dyDescent="0.15">
      <c r="B284" s="9"/>
      <c r="C284" s="9"/>
      <c r="D284" s="9"/>
      <c r="E284" s="9"/>
      <c r="F284" s="9"/>
      <c r="G284" s="9"/>
      <c r="H284" s="9"/>
      <c r="I284" s="9"/>
    </row>
    <row r="285" spans="1:9" x14ac:dyDescent="0.15">
      <c r="B285" s="9"/>
      <c r="C285" s="9"/>
      <c r="D285" s="9"/>
      <c r="E285" s="9"/>
      <c r="F285" s="9"/>
      <c r="G285" s="9"/>
      <c r="H285" s="9"/>
      <c r="I285" s="9"/>
    </row>
    <row r="286" spans="1:9" x14ac:dyDescent="0.15">
      <c r="B286" s="9"/>
      <c r="C286" s="9"/>
      <c r="D286" s="9"/>
      <c r="E286" s="9"/>
      <c r="F286" s="9"/>
      <c r="G286" s="9"/>
      <c r="H286" s="9"/>
      <c r="I286" s="9"/>
    </row>
    <row r="287" spans="1:9" x14ac:dyDescent="0.15">
      <c r="B287" s="9"/>
      <c r="C287" s="9"/>
      <c r="D287" s="9"/>
      <c r="E287" s="9"/>
      <c r="F287" s="9"/>
      <c r="G287" s="9"/>
      <c r="H287" s="9"/>
      <c r="I287" s="9"/>
    </row>
    <row r="288" spans="1:9" x14ac:dyDescent="0.15">
      <c r="B288" s="9"/>
      <c r="C288" s="9"/>
      <c r="D288" s="9"/>
      <c r="E288" s="9"/>
      <c r="F288" s="9"/>
      <c r="G288" s="9"/>
      <c r="H288" s="9"/>
      <c r="I288" s="9"/>
    </row>
    <row r="289" spans="2:9" x14ac:dyDescent="0.15">
      <c r="B289" s="9"/>
      <c r="C289" s="9"/>
      <c r="D289" s="9"/>
      <c r="E289" s="9"/>
      <c r="F289" s="9"/>
      <c r="G289" s="9"/>
      <c r="H289" s="9"/>
      <c r="I289" s="9"/>
    </row>
    <row r="290" spans="2:9" x14ac:dyDescent="0.15">
      <c r="B290" s="9"/>
      <c r="C290" s="9"/>
      <c r="D290" s="9"/>
      <c r="E290" s="9"/>
      <c r="F290" s="9"/>
      <c r="G290" s="9"/>
      <c r="H290" s="9"/>
      <c r="I290" s="9"/>
    </row>
    <row r="291" spans="2:9" x14ac:dyDescent="0.15">
      <c r="B291" s="9"/>
      <c r="C291" s="9"/>
      <c r="D291" s="9"/>
      <c r="E291" s="9"/>
      <c r="F291" s="9"/>
      <c r="G291" s="9"/>
      <c r="H291" s="9"/>
      <c r="I291" s="9"/>
    </row>
    <row r="292" spans="2:9" x14ac:dyDescent="0.15">
      <c r="B292" s="9"/>
      <c r="C292" s="9"/>
      <c r="D292" s="9"/>
      <c r="E292" s="9"/>
      <c r="F292" s="9"/>
      <c r="G292" s="9"/>
      <c r="H292" s="9"/>
      <c r="I292" s="9"/>
    </row>
    <row r="293" spans="2:9" x14ac:dyDescent="0.15">
      <c r="B293" s="9"/>
      <c r="C293" s="9"/>
      <c r="D293" s="9"/>
      <c r="E293" s="9"/>
      <c r="F293" s="9"/>
      <c r="G293" s="9"/>
      <c r="H293" s="9"/>
      <c r="I293" s="9"/>
    </row>
    <row r="294" spans="2:9" x14ac:dyDescent="0.15">
      <c r="B294" s="9"/>
      <c r="C294" s="9"/>
      <c r="D294" s="9"/>
      <c r="E294" s="9"/>
      <c r="F294" s="9"/>
      <c r="G294" s="9"/>
      <c r="H294" s="9"/>
      <c r="I294" s="9"/>
    </row>
  </sheetData>
  <sheetProtection sheet="1" objects="1" scenarios="1"/>
  <mergeCells count="17">
    <mergeCell ref="K8:K10"/>
    <mergeCell ref="L8:L10"/>
    <mergeCell ref="M8:M10"/>
    <mergeCell ref="N8:N10"/>
    <mergeCell ref="B28:H30"/>
    <mergeCell ref="C8:C10"/>
    <mergeCell ref="D8:D10"/>
    <mergeCell ref="E8:G9"/>
    <mergeCell ref="H8:H10"/>
    <mergeCell ref="I8:I10"/>
    <mergeCell ref="J8:J10"/>
    <mergeCell ref="A6:N6"/>
    <mergeCell ref="A1:N1"/>
    <mergeCell ref="A2:N2"/>
    <mergeCell ref="A3:N3"/>
    <mergeCell ref="A4:N4"/>
    <mergeCell ref="A5:N5"/>
  </mergeCells>
  <printOptions horizontalCentered="1"/>
  <pageMargins left="0.2" right="0.23" top="0.66" bottom="0.24" header="0.17" footer="0.21"/>
  <pageSetup scale="8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2D598-06C0-48D4-99DC-EC642282BF63}">
  <sheetPr>
    <pageSetUpPr fitToPage="1"/>
  </sheetPr>
  <dimension ref="A1:V294"/>
  <sheetViews>
    <sheetView workbookViewId="0">
      <selection sqref="A1:N1"/>
    </sheetView>
  </sheetViews>
  <sheetFormatPr baseColWidth="10" defaultColWidth="9.3984375" defaultRowHeight="12" x14ac:dyDescent="0.15"/>
  <cols>
    <col min="1" max="1" width="5" style="1" customWidth="1"/>
    <col min="2" max="2" width="23.3984375" style="1" customWidth="1"/>
    <col min="3" max="14" width="13.3984375" style="1" customWidth="1"/>
    <col min="15" max="28" width="14.19921875" style="1" customWidth="1"/>
    <col min="29" max="35" width="13.3984375" style="1" customWidth="1"/>
    <col min="36" max="16384" width="9.3984375" style="1"/>
  </cols>
  <sheetData>
    <row r="1" spans="1:22" x14ac:dyDescent="0.15">
      <c r="A1" s="110" t="s">
        <v>29</v>
      </c>
      <c r="B1" s="110"/>
      <c r="C1" s="110"/>
      <c r="D1" s="110"/>
      <c r="E1" s="110"/>
      <c r="F1" s="110"/>
      <c r="G1" s="110"/>
      <c r="H1" s="110"/>
      <c r="I1" s="110"/>
      <c r="J1" s="110"/>
      <c r="K1" s="110"/>
      <c r="L1" s="110"/>
      <c r="M1" s="110"/>
      <c r="N1" s="110"/>
    </row>
    <row r="2" spans="1:22" x14ac:dyDescent="0.15">
      <c r="A2" s="111" t="str">
        <f>'[5]Cover Page'!B12</f>
        <v>Illinois State University</v>
      </c>
      <c r="B2" s="111"/>
      <c r="C2" s="111"/>
      <c r="D2" s="111"/>
      <c r="E2" s="111"/>
      <c r="F2" s="111"/>
      <c r="G2" s="111"/>
      <c r="H2" s="111"/>
      <c r="I2" s="111"/>
      <c r="J2" s="111"/>
      <c r="K2" s="111"/>
      <c r="L2" s="111"/>
      <c r="M2" s="111"/>
      <c r="N2" s="111"/>
    </row>
    <row r="3" spans="1:22" x14ac:dyDescent="0.15">
      <c r="A3" s="110" t="s">
        <v>30</v>
      </c>
      <c r="B3" s="110"/>
      <c r="C3" s="110"/>
      <c r="D3" s="110"/>
      <c r="E3" s="110"/>
      <c r="F3" s="110"/>
      <c r="G3" s="110"/>
      <c r="H3" s="110"/>
      <c r="I3" s="110"/>
      <c r="J3" s="110"/>
      <c r="K3" s="110"/>
      <c r="L3" s="110"/>
      <c r="M3" s="110"/>
      <c r="N3" s="110"/>
    </row>
    <row r="4" spans="1:22" x14ac:dyDescent="0.15">
      <c r="A4" s="111" t="s">
        <v>31</v>
      </c>
      <c r="B4" s="111"/>
      <c r="C4" s="111"/>
      <c r="D4" s="111"/>
      <c r="E4" s="111"/>
      <c r="F4" s="111"/>
      <c r="G4" s="111"/>
      <c r="H4" s="111"/>
      <c r="I4" s="111"/>
      <c r="J4" s="111"/>
      <c r="K4" s="111"/>
      <c r="L4" s="111"/>
      <c r="M4" s="111"/>
      <c r="N4" s="111"/>
    </row>
    <row r="5" spans="1:22" x14ac:dyDescent="0.15">
      <c r="A5" s="110" t="str">
        <f>CSU!A5</f>
        <v>2022</v>
      </c>
      <c r="B5" s="122"/>
      <c r="C5" s="122"/>
      <c r="D5" s="122"/>
      <c r="E5" s="122"/>
      <c r="F5" s="122"/>
      <c r="G5" s="122"/>
      <c r="H5" s="122"/>
      <c r="I5" s="122"/>
      <c r="J5" s="122"/>
      <c r="K5" s="122"/>
      <c r="L5" s="122"/>
      <c r="M5" s="122"/>
      <c r="N5" s="122"/>
    </row>
    <row r="6" spans="1:22" x14ac:dyDescent="0.15">
      <c r="A6" s="109"/>
      <c r="B6" s="109"/>
      <c r="C6" s="109"/>
      <c r="D6" s="109"/>
      <c r="E6" s="109"/>
      <c r="F6" s="109"/>
      <c r="G6" s="109"/>
      <c r="H6" s="109"/>
      <c r="I6" s="109"/>
      <c r="J6" s="109"/>
      <c r="K6" s="109"/>
      <c r="L6" s="109"/>
      <c r="M6" s="109"/>
      <c r="N6" s="109"/>
    </row>
    <row r="7" spans="1:22" ht="16" thickBot="1" x14ac:dyDescent="0.35">
      <c r="A7" s="2" t="s">
        <v>32</v>
      </c>
      <c r="B7" s="2" t="s">
        <v>33</v>
      </c>
      <c r="C7" s="2" t="s">
        <v>34</v>
      </c>
      <c r="D7" s="2" t="s">
        <v>35</v>
      </c>
      <c r="E7" s="2" t="s">
        <v>36</v>
      </c>
      <c r="F7" s="2" t="s">
        <v>37</v>
      </c>
      <c r="G7" s="2" t="s">
        <v>38</v>
      </c>
      <c r="H7" s="2" t="s">
        <v>39</v>
      </c>
      <c r="I7" s="2" t="s">
        <v>40</v>
      </c>
      <c r="J7" s="2" t="s">
        <v>41</v>
      </c>
      <c r="K7" s="2" t="s">
        <v>42</v>
      </c>
      <c r="L7" s="2" t="s">
        <v>43</v>
      </c>
      <c r="M7" s="2" t="s">
        <v>44</v>
      </c>
      <c r="N7" s="2" t="s">
        <v>45</v>
      </c>
      <c r="Q7" s="3"/>
      <c r="R7" s="4"/>
      <c r="S7" s="4"/>
      <c r="T7" s="5"/>
    </row>
    <row r="8" spans="1:22" x14ac:dyDescent="0.15">
      <c r="B8" s="6"/>
      <c r="C8" s="113" t="s">
        <v>46</v>
      </c>
      <c r="D8" s="113" t="s">
        <v>2</v>
      </c>
      <c r="E8" s="123" t="s">
        <v>47</v>
      </c>
      <c r="F8" s="124"/>
      <c r="G8" s="125"/>
      <c r="H8" s="113" t="s">
        <v>3</v>
      </c>
      <c r="I8" s="113" t="s">
        <v>4</v>
      </c>
      <c r="J8" s="113" t="s">
        <v>48</v>
      </c>
      <c r="K8" s="113" t="s">
        <v>49</v>
      </c>
      <c r="L8" s="113" t="s">
        <v>50</v>
      </c>
      <c r="M8" s="113" t="s">
        <v>51</v>
      </c>
      <c r="N8" s="113" t="s">
        <v>52</v>
      </c>
      <c r="T8" s="7"/>
      <c r="V8" s="8"/>
    </row>
    <row r="9" spans="1:22" ht="13" thickBot="1" x14ac:dyDescent="0.2">
      <c r="A9" s="9"/>
      <c r="B9" s="6"/>
      <c r="C9" s="114"/>
      <c r="D9" s="114"/>
      <c r="E9" s="126"/>
      <c r="F9" s="127"/>
      <c r="G9" s="128"/>
      <c r="H9" s="114"/>
      <c r="I9" s="114"/>
      <c r="J9" s="114"/>
      <c r="K9" s="114"/>
      <c r="L9" s="114"/>
      <c r="M9" s="114"/>
      <c r="N9" s="114"/>
      <c r="V9" s="8"/>
    </row>
    <row r="10" spans="1:22" ht="13" thickBot="1" x14ac:dyDescent="0.2">
      <c r="A10" s="9"/>
      <c r="B10" s="10" t="s">
        <v>53</v>
      </c>
      <c r="C10" s="114"/>
      <c r="D10" s="114"/>
      <c r="E10" s="11" t="s">
        <v>54</v>
      </c>
      <c r="F10" s="11" t="s">
        <v>55</v>
      </c>
      <c r="G10" s="11" t="s">
        <v>56</v>
      </c>
      <c r="H10" s="114"/>
      <c r="I10" s="114"/>
      <c r="J10" s="114"/>
      <c r="K10" s="114"/>
      <c r="L10" s="114"/>
      <c r="M10" s="114"/>
      <c r="N10" s="114"/>
      <c r="V10" s="8"/>
    </row>
    <row r="11" spans="1:22" x14ac:dyDescent="0.15">
      <c r="A11" s="12" t="s">
        <v>57</v>
      </c>
      <c r="B11" s="13" t="s">
        <v>8</v>
      </c>
      <c r="C11" s="14">
        <v>70022</v>
      </c>
      <c r="D11" s="15">
        <v>97589.1</v>
      </c>
      <c r="E11" s="15">
        <v>8115.9</v>
      </c>
      <c r="F11" s="15">
        <v>849.3</v>
      </c>
      <c r="G11" s="15">
        <v>4293.2</v>
      </c>
      <c r="H11" s="15">
        <v>814.8</v>
      </c>
      <c r="I11" s="15">
        <v>0</v>
      </c>
      <c r="J11" s="15">
        <v>28767</v>
      </c>
      <c r="K11" s="15">
        <v>0</v>
      </c>
      <c r="L11" s="15">
        <v>0</v>
      </c>
      <c r="M11" s="15">
        <v>23031.1</v>
      </c>
      <c r="N11" s="16">
        <v>233482.4</v>
      </c>
      <c r="O11" s="7"/>
      <c r="P11" s="7"/>
      <c r="V11" s="8"/>
    </row>
    <row r="12" spans="1:22" x14ac:dyDescent="0.15">
      <c r="A12" s="17" t="s">
        <v>58</v>
      </c>
      <c r="B12" s="18" t="s">
        <v>17</v>
      </c>
      <c r="C12" s="19">
        <v>0</v>
      </c>
      <c r="D12" s="20">
        <v>2697.4</v>
      </c>
      <c r="E12" s="20">
        <v>0.1</v>
      </c>
      <c r="F12" s="20">
        <v>11.4</v>
      </c>
      <c r="G12" s="20">
        <v>70.5</v>
      </c>
      <c r="H12" s="20">
        <v>11.2</v>
      </c>
      <c r="I12" s="20">
        <v>0</v>
      </c>
      <c r="J12" s="20">
        <v>242.5</v>
      </c>
      <c r="K12" s="20">
        <v>0</v>
      </c>
      <c r="L12" s="20">
        <v>0</v>
      </c>
      <c r="M12" s="20">
        <v>344.5</v>
      </c>
      <c r="N12" s="21">
        <v>3377.6</v>
      </c>
      <c r="O12" s="7"/>
      <c r="P12" s="7"/>
      <c r="V12" s="8"/>
    </row>
    <row r="13" spans="1:22" x14ac:dyDescent="0.15">
      <c r="A13" s="17" t="s">
        <v>59</v>
      </c>
      <c r="B13" s="22" t="s">
        <v>9</v>
      </c>
      <c r="C13" s="19">
        <v>0</v>
      </c>
      <c r="D13" s="20">
        <v>33519.199999999997</v>
      </c>
      <c r="E13" s="20">
        <v>327.3</v>
      </c>
      <c r="F13" s="20">
        <v>1601.6</v>
      </c>
      <c r="G13" s="20">
        <v>10632.6</v>
      </c>
      <c r="H13" s="20">
        <v>626.79999999999995</v>
      </c>
      <c r="I13" s="20">
        <v>0</v>
      </c>
      <c r="J13" s="20">
        <v>19344.2</v>
      </c>
      <c r="K13" s="20">
        <v>0</v>
      </c>
      <c r="L13" s="20">
        <v>0</v>
      </c>
      <c r="M13" s="20">
        <v>22890.5</v>
      </c>
      <c r="N13" s="21">
        <v>88942.2</v>
      </c>
      <c r="O13" s="7"/>
      <c r="P13" s="7"/>
      <c r="V13" s="8"/>
    </row>
    <row r="14" spans="1:22" x14ac:dyDescent="0.15">
      <c r="A14" s="17" t="s">
        <v>60</v>
      </c>
      <c r="B14" s="22" t="s">
        <v>10</v>
      </c>
      <c r="C14" s="19">
        <v>0</v>
      </c>
      <c r="D14" s="20">
        <v>882.6</v>
      </c>
      <c r="E14" s="20">
        <v>33.9</v>
      </c>
      <c r="F14" s="20">
        <v>11.3</v>
      </c>
      <c r="G14" s="20">
        <v>83.7</v>
      </c>
      <c r="H14" s="20">
        <v>10</v>
      </c>
      <c r="I14" s="20">
        <v>0</v>
      </c>
      <c r="J14" s="20">
        <v>12.7</v>
      </c>
      <c r="K14" s="20">
        <v>0</v>
      </c>
      <c r="L14" s="20">
        <v>0</v>
      </c>
      <c r="M14" s="20">
        <v>525.1</v>
      </c>
      <c r="N14" s="21">
        <v>1559.3000000000002</v>
      </c>
      <c r="O14" s="7"/>
      <c r="P14" s="7"/>
      <c r="V14" s="8"/>
    </row>
    <row r="15" spans="1:22" x14ac:dyDescent="0.15">
      <c r="A15" s="17" t="s">
        <v>61</v>
      </c>
      <c r="B15" s="22" t="s">
        <v>11</v>
      </c>
      <c r="C15" s="19">
        <v>0</v>
      </c>
      <c r="D15" s="20">
        <v>2056.6</v>
      </c>
      <c r="E15" s="20">
        <v>266</v>
      </c>
      <c r="F15" s="20">
        <v>20.7</v>
      </c>
      <c r="G15" s="20">
        <v>945.4</v>
      </c>
      <c r="H15" s="20">
        <v>111.7</v>
      </c>
      <c r="I15" s="20">
        <v>0</v>
      </c>
      <c r="J15" s="20">
        <v>10390.799999999999</v>
      </c>
      <c r="K15" s="20">
        <v>0</v>
      </c>
      <c r="L15" s="20">
        <v>0</v>
      </c>
      <c r="M15" s="20">
        <v>4753.1000000000004</v>
      </c>
      <c r="N15" s="21">
        <v>18544.3</v>
      </c>
      <c r="O15" s="7"/>
      <c r="P15" s="7"/>
      <c r="V15" s="8"/>
    </row>
    <row r="16" spans="1:22" x14ac:dyDescent="0.15">
      <c r="A16" s="17" t="s">
        <v>62</v>
      </c>
      <c r="B16" s="22" t="s">
        <v>12</v>
      </c>
      <c r="C16" s="19">
        <v>0</v>
      </c>
      <c r="D16" s="20">
        <v>8979.1</v>
      </c>
      <c r="E16" s="20">
        <v>156.30000000000001</v>
      </c>
      <c r="F16" s="20">
        <v>96.5</v>
      </c>
      <c r="G16" s="20">
        <v>1030.5999999999999</v>
      </c>
      <c r="H16" s="20">
        <v>34.299999999999997</v>
      </c>
      <c r="I16" s="20">
        <v>0</v>
      </c>
      <c r="J16" s="20">
        <v>1462.6</v>
      </c>
      <c r="K16" s="20">
        <v>0</v>
      </c>
      <c r="L16" s="20">
        <v>0</v>
      </c>
      <c r="M16" s="20">
        <v>2991</v>
      </c>
      <c r="N16" s="21">
        <v>14750.4</v>
      </c>
      <c r="O16" s="7"/>
      <c r="P16" s="7"/>
      <c r="V16" s="8"/>
    </row>
    <row r="17" spans="1:22" x14ac:dyDescent="0.15">
      <c r="A17" s="17" t="s">
        <v>63</v>
      </c>
      <c r="B17" s="22" t="s">
        <v>13</v>
      </c>
      <c r="C17" s="19">
        <v>0</v>
      </c>
      <c r="D17" s="20">
        <v>38703</v>
      </c>
      <c r="E17" s="20">
        <v>0</v>
      </c>
      <c r="F17" s="20">
        <v>5608.1</v>
      </c>
      <c r="G17" s="20">
        <v>72071.600000000006</v>
      </c>
      <c r="H17" s="20">
        <v>0</v>
      </c>
      <c r="I17" s="20">
        <v>0</v>
      </c>
      <c r="J17" s="20">
        <v>8004</v>
      </c>
      <c r="K17" s="20">
        <v>0</v>
      </c>
      <c r="L17" s="20">
        <v>0</v>
      </c>
      <c r="M17" s="20">
        <v>3210.1</v>
      </c>
      <c r="N17" s="21">
        <v>127596.80000000002</v>
      </c>
      <c r="O17" s="7"/>
      <c r="P17" s="7"/>
      <c r="V17" s="8"/>
    </row>
    <row r="18" spans="1:22" x14ac:dyDescent="0.15">
      <c r="A18" s="17" t="s">
        <v>65</v>
      </c>
      <c r="B18" s="22" t="s">
        <v>66</v>
      </c>
      <c r="C18" s="19">
        <v>0</v>
      </c>
      <c r="D18" s="20">
        <v>825.2</v>
      </c>
      <c r="E18" s="20">
        <v>11.4</v>
      </c>
      <c r="F18" s="20">
        <v>0.7</v>
      </c>
      <c r="G18" s="20">
        <v>5.6</v>
      </c>
      <c r="H18" s="20">
        <v>0</v>
      </c>
      <c r="I18" s="20">
        <v>0</v>
      </c>
      <c r="J18" s="20">
        <v>609.20000000000005</v>
      </c>
      <c r="K18" s="20">
        <v>0</v>
      </c>
      <c r="L18" s="20">
        <v>0</v>
      </c>
      <c r="M18" s="20">
        <v>198.9</v>
      </c>
      <c r="N18" s="21">
        <v>1651.0000000000002</v>
      </c>
      <c r="O18" s="7"/>
      <c r="P18" s="7"/>
      <c r="V18" s="8"/>
    </row>
    <row r="19" spans="1:22" x14ac:dyDescent="0.15">
      <c r="A19" s="17" t="s">
        <v>67</v>
      </c>
      <c r="B19" s="22" t="s">
        <v>68</v>
      </c>
      <c r="C19" s="19">
        <v>0</v>
      </c>
      <c r="D19" s="20">
        <v>446.6</v>
      </c>
      <c r="E19" s="20">
        <v>22.6</v>
      </c>
      <c r="F19" s="20">
        <v>0.6</v>
      </c>
      <c r="G19" s="20">
        <v>6.5</v>
      </c>
      <c r="H19" s="20">
        <v>2.2000000000000002</v>
      </c>
      <c r="I19" s="20">
        <v>0</v>
      </c>
      <c r="J19" s="20">
        <v>81.599999999999994</v>
      </c>
      <c r="K19" s="20">
        <v>0</v>
      </c>
      <c r="L19" s="20">
        <v>0</v>
      </c>
      <c r="M19" s="20">
        <v>193.4</v>
      </c>
      <c r="N19" s="21">
        <v>753.5</v>
      </c>
      <c r="O19" s="7"/>
      <c r="P19" s="7"/>
      <c r="V19" s="8"/>
    </row>
    <row r="20" spans="1:22" x14ac:dyDescent="0.15">
      <c r="A20" s="17" t="s">
        <v>69</v>
      </c>
      <c r="B20" s="22" t="s">
        <v>15</v>
      </c>
      <c r="C20" s="19">
        <v>0</v>
      </c>
      <c r="D20" s="20">
        <v>0</v>
      </c>
      <c r="E20" s="20">
        <v>0</v>
      </c>
      <c r="F20" s="20">
        <v>0</v>
      </c>
      <c r="G20" s="20">
        <v>0</v>
      </c>
      <c r="H20" s="20">
        <v>0</v>
      </c>
      <c r="I20" s="20">
        <v>0</v>
      </c>
      <c r="J20" s="20">
        <v>0</v>
      </c>
      <c r="K20" s="20">
        <v>0</v>
      </c>
      <c r="L20" s="20">
        <v>0</v>
      </c>
      <c r="M20" s="20">
        <v>0</v>
      </c>
      <c r="N20" s="21">
        <v>0</v>
      </c>
      <c r="O20" s="7"/>
      <c r="P20" s="7"/>
      <c r="V20" s="8"/>
    </row>
    <row r="21" spans="1:22" x14ac:dyDescent="0.15">
      <c r="A21" s="17" t="s">
        <v>70</v>
      </c>
      <c r="B21" s="22" t="s">
        <v>19</v>
      </c>
      <c r="C21" s="19">
        <v>0</v>
      </c>
      <c r="D21" s="20">
        <v>14104</v>
      </c>
      <c r="E21" s="20">
        <v>0</v>
      </c>
      <c r="F21" s="20">
        <v>0</v>
      </c>
      <c r="G21" s="20">
        <v>0</v>
      </c>
      <c r="H21" s="20">
        <v>0</v>
      </c>
      <c r="I21" s="20">
        <v>0</v>
      </c>
      <c r="J21" s="20">
        <v>7826.6</v>
      </c>
      <c r="K21" s="20">
        <v>0</v>
      </c>
      <c r="L21" s="20">
        <v>0</v>
      </c>
      <c r="M21" s="20">
        <v>29.4</v>
      </c>
      <c r="N21" s="21">
        <v>21960</v>
      </c>
      <c r="O21" s="7"/>
      <c r="P21" s="7"/>
      <c r="V21" s="8"/>
    </row>
    <row r="22" spans="1:22" x14ac:dyDescent="0.15">
      <c r="A22" s="17" t="s">
        <v>71</v>
      </c>
      <c r="B22" s="22" t="s">
        <v>16</v>
      </c>
      <c r="C22" s="19">
        <v>0</v>
      </c>
      <c r="D22" s="20">
        <v>0</v>
      </c>
      <c r="E22" s="20">
        <v>0</v>
      </c>
      <c r="F22" s="20">
        <v>1.6</v>
      </c>
      <c r="G22" s="20">
        <v>0</v>
      </c>
      <c r="H22" s="20">
        <v>0</v>
      </c>
      <c r="I22" s="20">
        <v>0</v>
      </c>
      <c r="J22" s="20">
        <v>1.3</v>
      </c>
      <c r="K22" s="20">
        <v>0</v>
      </c>
      <c r="L22" s="20">
        <v>0</v>
      </c>
      <c r="M22" s="20">
        <v>1105</v>
      </c>
      <c r="N22" s="21">
        <v>1107.9000000000001</v>
      </c>
      <c r="O22" s="7"/>
      <c r="P22" s="7"/>
      <c r="V22" s="8"/>
    </row>
    <row r="23" spans="1:22" x14ac:dyDescent="0.15">
      <c r="A23" s="17" t="s">
        <v>72</v>
      </c>
      <c r="B23" s="22" t="s">
        <v>73</v>
      </c>
      <c r="C23" s="19">
        <v>0</v>
      </c>
      <c r="D23" s="20">
        <v>0</v>
      </c>
      <c r="E23" s="20">
        <v>0</v>
      </c>
      <c r="F23" s="20">
        <v>0</v>
      </c>
      <c r="G23" s="20">
        <v>0</v>
      </c>
      <c r="H23" s="20">
        <v>0</v>
      </c>
      <c r="I23" s="20">
        <v>0</v>
      </c>
      <c r="J23" s="20">
        <v>0</v>
      </c>
      <c r="K23" s="20">
        <v>0</v>
      </c>
      <c r="L23" s="20">
        <v>0</v>
      </c>
      <c r="M23" s="20">
        <v>0</v>
      </c>
      <c r="N23" s="21">
        <v>0</v>
      </c>
      <c r="O23" s="7"/>
      <c r="P23" s="7"/>
      <c r="V23" s="8"/>
    </row>
    <row r="24" spans="1:22" x14ac:dyDescent="0.15">
      <c r="A24" s="17" t="s">
        <v>74</v>
      </c>
      <c r="B24" s="22" t="s">
        <v>75</v>
      </c>
      <c r="C24" s="19">
        <v>3078.3</v>
      </c>
      <c r="D24" s="20">
        <v>0</v>
      </c>
      <c r="E24" s="20">
        <v>0</v>
      </c>
      <c r="F24" s="20">
        <v>0</v>
      </c>
      <c r="G24" s="20">
        <v>0</v>
      </c>
      <c r="H24" s="20">
        <v>0</v>
      </c>
      <c r="I24" s="20">
        <v>0</v>
      </c>
      <c r="J24" s="20">
        <v>0</v>
      </c>
      <c r="K24" s="20">
        <v>0</v>
      </c>
      <c r="L24" s="20">
        <v>0</v>
      </c>
      <c r="M24" s="20">
        <v>0</v>
      </c>
      <c r="N24" s="21">
        <v>3078.3</v>
      </c>
      <c r="O24" s="7"/>
      <c r="P24" s="7"/>
      <c r="V24" s="8"/>
    </row>
    <row r="25" spans="1:22" ht="13" thickBot="1" x14ac:dyDescent="0.2">
      <c r="A25" s="23" t="s">
        <v>76</v>
      </c>
      <c r="B25" s="24" t="s">
        <v>77</v>
      </c>
      <c r="C25" s="25">
        <v>21.9</v>
      </c>
      <c r="D25" s="26">
        <v>6103.2</v>
      </c>
      <c r="E25" s="26">
        <v>0</v>
      </c>
      <c r="F25" s="26">
        <v>81.599999999999994</v>
      </c>
      <c r="G25" s="26">
        <v>365</v>
      </c>
      <c r="H25" s="26">
        <v>63.9</v>
      </c>
      <c r="I25" s="26">
        <v>0</v>
      </c>
      <c r="J25" s="26">
        <v>12762.1</v>
      </c>
      <c r="K25" s="26">
        <v>0</v>
      </c>
      <c r="L25" s="26">
        <v>0</v>
      </c>
      <c r="M25" s="26">
        <v>37</v>
      </c>
      <c r="N25" s="27">
        <v>19434.7</v>
      </c>
      <c r="O25" s="7"/>
      <c r="P25" s="7"/>
      <c r="V25" s="8"/>
    </row>
    <row r="26" spans="1:22" ht="14" thickTop="1" thickBot="1" x14ac:dyDescent="0.2">
      <c r="A26" s="28" t="s">
        <v>78</v>
      </c>
      <c r="B26" s="29" t="s">
        <v>52</v>
      </c>
      <c r="C26" s="30">
        <v>73122.2</v>
      </c>
      <c r="D26" s="31">
        <v>205906.00000000006</v>
      </c>
      <c r="E26" s="31">
        <v>8933.4999999999982</v>
      </c>
      <c r="F26" s="31">
        <v>8283.4000000000015</v>
      </c>
      <c r="G26" s="31">
        <v>89504.700000000012</v>
      </c>
      <c r="H26" s="31">
        <v>1674.9</v>
      </c>
      <c r="I26" s="31">
        <v>0</v>
      </c>
      <c r="J26" s="31">
        <v>89504.6</v>
      </c>
      <c r="K26" s="31">
        <v>0</v>
      </c>
      <c r="L26" s="31">
        <v>0</v>
      </c>
      <c r="M26" s="31">
        <v>59309.1</v>
      </c>
      <c r="N26" s="32">
        <v>536238.4</v>
      </c>
      <c r="O26" s="7"/>
      <c r="P26" s="7"/>
      <c r="V26" s="8"/>
    </row>
    <row r="27" spans="1:22" x14ac:dyDescent="0.15">
      <c r="A27" s="33"/>
      <c r="B27" s="9"/>
      <c r="C27" s="9"/>
      <c r="D27" s="9"/>
      <c r="E27" s="9"/>
      <c r="F27" s="9"/>
      <c r="G27" s="9"/>
      <c r="H27" s="9"/>
      <c r="I27" s="9"/>
    </row>
    <row r="28" spans="1:22" ht="13" customHeight="1" x14ac:dyDescent="0.15">
      <c r="A28" s="34"/>
      <c r="B28" s="115" t="s">
        <v>111</v>
      </c>
      <c r="C28" s="115"/>
      <c r="D28" s="115"/>
      <c r="E28" s="115"/>
      <c r="F28" s="115"/>
      <c r="G28" s="115"/>
      <c r="H28" s="115"/>
      <c r="I28" s="9"/>
    </row>
    <row r="29" spans="1:22" ht="13" customHeight="1" x14ac:dyDescent="0.15">
      <c r="A29" s="9"/>
      <c r="B29" s="115"/>
      <c r="C29" s="115"/>
      <c r="D29" s="115"/>
      <c r="E29" s="115"/>
      <c r="F29" s="115"/>
      <c r="G29" s="115"/>
      <c r="H29" s="115"/>
      <c r="I29" s="9"/>
    </row>
    <row r="30" spans="1:22" x14ac:dyDescent="0.15">
      <c r="A30" s="9"/>
      <c r="B30" s="115"/>
      <c r="C30" s="115"/>
      <c r="D30" s="115"/>
      <c r="E30" s="115"/>
      <c r="F30" s="115"/>
      <c r="G30" s="115"/>
      <c r="H30" s="115"/>
      <c r="I30" s="9"/>
    </row>
    <row r="31" spans="1:22" x14ac:dyDescent="0.15">
      <c r="A31" s="9"/>
      <c r="B31" s="35"/>
      <c r="C31" s="35"/>
      <c r="D31" s="35"/>
      <c r="E31" s="9"/>
      <c r="F31" s="9"/>
      <c r="G31" s="9"/>
      <c r="H31" s="9"/>
      <c r="I31" s="9"/>
    </row>
    <row r="32" spans="1:22" x14ac:dyDescent="0.15">
      <c r="A32" s="9"/>
      <c r="B32" s="35"/>
      <c r="C32" s="35"/>
      <c r="D32" s="35"/>
      <c r="E32" s="9"/>
      <c r="F32" s="9"/>
      <c r="G32" s="9"/>
      <c r="H32" s="9"/>
      <c r="I32" s="9"/>
    </row>
    <row r="33" spans="1:9" x14ac:dyDescent="0.15">
      <c r="A33" s="9"/>
      <c r="B33" s="35"/>
      <c r="C33" s="42"/>
      <c r="D33" s="35"/>
      <c r="E33" s="9"/>
      <c r="F33" s="9"/>
      <c r="G33" s="9"/>
      <c r="H33" s="9"/>
      <c r="I33" s="9"/>
    </row>
    <row r="34" spans="1:9" x14ac:dyDescent="0.15">
      <c r="A34" s="9"/>
      <c r="B34" s="35"/>
      <c r="C34" s="35"/>
      <c r="D34" s="35"/>
      <c r="E34" s="9"/>
      <c r="F34" s="9"/>
      <c r="G34" s="9"/>
      <c r="H34" s="9"/>
      <c r="I34" s="9"/>
    </row>
    <row r="35" spans="1:9" x14ac:dyDescent="0.15">
      <c r="A35" s="9"/>
      <c r="B35" s="35"/>
      <c r="C35" s="35"/>
      <c r="D35" s="35"/>
      <c r="E35" s="9"/>
      <c r="F35" s="9"/>
      <c r="G35" s="9"/>
      <c r="H35" s="9"/>
      <c r="I35" s="9"/>
    </row>
    <row r="36" spans="1:9" x14ac:dyDescent="0.15">
      <c r="A36" s="9"/>
      <c r="B36" s="35"/>
      <c r="C36" s="35"/>
      <c r="D36" s="35"/>
      <c r="E36" s="9"/>
      <c r="F36" s="9"/>
      <c r="G36" s="9"/>
      <c r="H36" s="9"/>
      <c r="I36" s="9"/>
    </row>
    <row r="37" spans="1:9" x14ac:dyDescent="0.15">
      <c r="A37" s="9"/>
      <c r="B37" s="35"/>
      <c r="C37" s="35"/>
      <c r="D37" s="35"/>
      <c r="E37" s="9"/>
      <c r="F37" s="9"/>
      <c r="G37" s="9"/>
      <c r="H37" s="9"/>
      <c r="I37" s="9"/>
    </row>
    <row r="38" spans="1:9" x14ac:dyDescent="0.15">
      <c r="A38" s="9"/>
      <c r="B38" s="35"/>
      <c r="C38" s="35"/>
      <c r="D38" s="35"/>
      <c r="E38" s="9"/>
      <c r="F38" s="9"/>
      <c r="G38" s="9"/>
      <c r="H38" s="9"/>
      <c r="I38" s="9"/>
    </row>
    <row r="39" spans="1:9" x14ac:dyDescent="0.15">
      <c r="A39" s="9"/>
      <c r="B39" s="9"/>
      <c r="C39" s="9"/>
      <c r="D39" s="9"/>
      <c r="E39" s="9"/>
      <c r="F39" s="9"/>
      <c r="G39" s="9"/>
      <c r="H39" s="9"/>
      <c r="I39" s="9"/>
    </row>
    <row r="40" spans="1:9" x14ac:dyDescent="0.15">
      <c r="A40" s="9"/>
      <c r="B40" s="9"/>
      <c r="C40" s="9"/>
      <c r="D40" s="9"/>
      <c r="E40" s="9"/>
      <c r="F40" s="9"/>
      <c r="G40" s="9"/>
      <c r="H40" s="9"/>
      <c r="I40" s="9"/>
    </row>
    <row r="41" spans="1:9" x14ac:dyDescent="0.15">
      <c r="A41" s="9"/>
      <c r="B41" s="9"/>
      <c r="C41" s="9"/>
      <c r="D41" s="9"/>
      <c r="E41" s="9"/>
      <c r="F41" s="9"/>
      <c r="G41" s="9"/>
      <c r="H41" s="9"/>
      <c r="I41" s="9"/>
    </row>
    <row r="42" spans="1:9" x14ac:dyDescent="0.15">
      <c r="A42" s="9"/>
      <c r="B42" s="9"/>
      <c r="C42" s="9"/>
      <c r="D42" s="9"/>
      <c r="E42" s="9"/>
      <c r="F42" s="9"/>
      <c r="G42" s="9"/>
      <c r="H42" s="9"/>
      <c r="I42" s="9"/>
    </row>
    <row r="43" spans="1:9" x14ac:dyDescent="0.15">
      <c r="A43" s="9"/>
      <c r="B43" s="9"/>
      <c r="C43" s="9"/>
      <c r="D43" s="9"/>
      <c r="E43" s="9"/>
      <c r="F43" s="9"/>
      <c r="G43" s="9"/>
      <c r="H43" s="9"/>
      <c r="I43" s="9"/>
    </row>
    <row r="44" spans="1:9" x14ac:dyDescent="0.15">
      <c r="A44" s="9"/>
      <c r="B44" s="9"/>
      <c r="C44" s="9"/>
      <c r="D44" s="9"/>
      <c r="E44" s="9"/>
      <c r="F44" s="9"/>
      <c r="G44" s="9"/>
      <c r="H44" s="9"/>
      <c r="I44" s="9"/>
    </row>
    <row r="45" spans="1:9" x14ac:dyDescent="0.15">
      <c r="A45" s="9"/>
      <c r="B45" s="9"/>
      <c r="C45" s="9"/>
      <c r="D45" s="9"/>
      <c r="E45" s="9"/>
      <c r="F45" s="9"/>
      <c r="G45" s="9"/>
      <c r="H45" s="9"/>
      <c r="I45" s="9"/>
    </row>
    <row r="46" spans="1:9" x14ac:dyDescent="0.15">
      <c r="A46" s="9"/>
      <c r="B46" s="9"/>
      <c r="C46" s="9"/>
      <c r="D46" s="9"/>
      <c r="E46" s="9"/>
      <c r="F46" s="9"/>
      <c r="G46" s="9"/>
      <c r="H46" s="9"/>
      <c r="I46" s="9"/>
    </row>
    <row r="47" spans="1:9" x14ac:dyDescent="0.15">
      <c r="A47" s="9"/>
      <c r="B47" s="9"/>
      <c r="C47" s="9"/>
      <c r="D47" s="9"/>
      <c r="E47" s="9"/>
      <c r="F47" s="9"/>
      <c r="G47" s="9"/>
      <c r="H47" s="9"/>
      <c r="I47" s="9"/>
    </row>
    <row r="48" spans="1:9" x14ac:dyDescent="0.15">
      <c r="A48" s="9"/>
      <c r="B48" s="9"/>
      <c r="C48" s="9"/>
      <c r="D48" s="9"/>
      <c r="E48" s="9"/>
      <c r="F48" s="9"/>
      <c r="G48" s="9"/>
      <c r="H48" s="9"/>
      <c r="I48" s="9"/>
    </row>
    <row r="49" spans="1:9" x14ac:dyDescent="0.15">
      <c r="A49" s="9"/>
      <c r="B49" s="9"/>
      <c r="C49" s="9"/>
      <c r="D49" s="9"/>
      <c r="E49" s="9"/>
      <c r="F49" s="9"/>
      <c r="G49" s="9"/>
      <c r="H49" s="9"/>
      <c r="I49" s="9"/>
    </row>
    <row r="50" spans="1:9" x14ac:dyDescent="0.15">
      <c r="A50" s="9"/>
      <c r="B50" s="9"/>
      <c r="C50" s="9"/>
      <c r="D50" s="9"/>
      <c r="E50" s="9"/>
      <c r="F50" s="9"/>
      <c r="G50" s="9"/>
      <c r="H50" s="9"/>
      <c r="I50" s="9"/>
    </row>
    <row r="51" spans="1:9" x14ac:dyDescent="0.15">
      <c r="A51" s="9"/>
      <c r="B51" s="9"/>
      <c r="C51" s="9"/>
      <c r="D51" s="9"/>
      <c r="E51" s="9"/>
      <c r="F51" s="9"/>
      <c r="G51" s="9"/>
      <c r="H51" s="9"/>
      <c r="I51" s="9"/>
    </row>
    <row r="52" spans="1:9" x14ac:dyDescent="0.15">
      <c r="A52" s="9"/>
      <c r="B52" s="9"/>
      <c r="C52" s="9"/>
      <c r="D52" s="9"/>
      <c r="E52" s="9"/>
      <c r="F52" s="9"/>
      <c r="G52" s="9"/>
      <c r="H52" s="9"/>
      <c r="I52" s="9"/>
    </row>
    <row r="53" spans="1:9" x14ac:dyDescent="0.15">
      <c r="A53" s="9"/>
      <c r="B53" s="9"/>
      <c r="C53" s="9"/>
      <c r="D53" s="9"/>
      <c r="E53" s="9"/>
      <c r="F53" s="9"/>
      <c r="G53" s="9"/>
      <c r="H53" s="9"/>
      <c r="I53" s="9"/>
    </row>
    <row r="54" spans="1:9" x14ac:dyDescent="0.15">
      <c r="A54" s="9"/>
      <c r="B54" s="9"/>
      <c r="C54" s="9"/>
      <c r="D54" s="9"/>
      <c r="E54" s="9"/>
      <c r="F54" s="9"/>
      <c r="G54" s="9"/>
      <c r="H54" s="9"/>
      <c r="I54" s="9"/>
    </row>
    <row r="55" spans="1:9" x14ac:dyDescent="0.15">
      <c r="A55" s="9"/>
      <c r="B55" s="9"/>
      <c r="C55" s="9"/>
      <c r="D55" s="9"/>
      <c r="E55" s="9"/>
      <c r="F55" s="9"/>
      <c r="G55" s="9"/>
      <c r="H55" s="9"/>
      <c r="I55" s="9"/>
    </row>
    <row r="56" spans="1:9" x14ac:dyDescent="0.15">
      <c r="A56" s="9"/>
      <c r="B56" s="9"/>
      <c r="C56" s="9"/>
      <c r="D56" s="9"/>
      <c r="E56" s="9"/>
      <c r="F56" s="9"/>
      <c r="G56" s="9"/>
      <c r="H56" s="9"/>
      <c r="I56" s="9"/>
    </row>
    <row r="57" spans="1:9" x14ac:dyDescent="0.15">
      <c r="A57" s="9"/>
      <c r="B57" s="9"/>
      <c r="C57" s="9"/>
      <c r="D57" s="9"/>
      <c r="E57" s="9"/>
      <c r="F57" s="9"/>
      <c r="G57" s="9"/>
      <c r="H57" s="9"/>
      <c r="I57" s="9"/>
    </row>
    <row r="58" spans="1:9" x14ac:dyDescent="0.15">
      <c r="A58" s="9"/>
      <c r="B58" s="9"/>
      <c r="C58" s="9"/>
      <c r="D58" s="9"/>
      <c r="E58" s="9"/>
      <c r="F58" s="9"/>
      <c r="G58" s="9"/>
      <c r="H58" s="9"/>
      <c r="I58" s="9"/>
    </row>
    <row r="59" spans="1:9" x14ac:dyDescent="0.15">
      <c r="A59" s="9"/>
      <c r="B59" s="9"/>
      <c r="C59" s="9"/>
      <c r="D59" s="9"/>
      <c r="E59" s="9"/>
      <c r="F59" s="9"/>
      <c r="G59" s="9"/>
      <c r="H59" s="9"/>
      <c r="I59" s="9"/>
    </row>
    <row r="60" spans="1:9" x14ac:dyDescent="0.15">
      <c r="A60" s="9"/>
      <c r="B60" s="9"/>
      <c r="C60" s="9"/>
      <c r="D60" s="9"/>
      <c r="E60" s="9"/>
      <c r="F60" s="9"/>
      <c r="G60" s="9"/>
      <c r="H60" s="9"/>
      <c r="I60" s="9"/>
    </row>
    <row r="61" spans="1:9" x14ac:dyDescent="0.15">
      <c r="A61" s="9"/>
      <c r="B61" s="9"/>
      <c r="C61" s="9"/>
      <c r="D61" s="9"/>
      <c r="E61" s="9"/>
      <c r="F61" s="9"/>
      <c r="G61" s="9"/>
      <c r="H61" s="9"/>
      <c r="I61" s="9"/>
    </row>
    <row r="62" spans="1:9" x14ac:dyDescent="0.15">
      <c r="A62" s="9"/>
      <c r="B62" s="9"/>
      <c r="C62" s="9"/>
      <c r="D62" s="9"/>
      <c r="E62" s="9"/>
      <c r="F62" s="9"/>
      <c r="G62" s="9"/>
      <c r="H62" s="9"/>
      <c r="I62" s="9"/>
    </row>
    <row r="63" spans="1:9" x14ac:dyDescent="0.15">
      <c r="A63" s="9"/>
      <c r="B63" s="9"/>
      <c r="C63" s="9"/>
      <c r="D63" s="9"/>
      <c r="E63" s="9"/>
      <c r="F63" s="9"/>
      <c r="G63" s="9"/>
      <c r="H63" s="9"/>
      <c r="I63" s="9"/>
    </row>
    <row r="64" spans="1:9" x14ac:dyDescent="0.15">
      <c r="A64" s="9"/>
      <c r="B64" s="9"/>
      <c r="C64" s="9"/>
      <c r="D64" s="9"/>
      <c r="E64" s="9"/>
      <c r="F64" s="9"/>
      <c r="G64" s="9"/>
      <c r="H64" s="9"/>
      <c r="I64" s="9"/>
    </row>
    <row r="65" spans="1:9" x14ac:dyDescent="0.15">
      <c r="A65" s="9"/>
      <c r="B65" s="9"/>
      <c r="C65" s="9"/>
      <c r="D65" s="9"/>
      <c r="E65" s="9"/>
      <c r="F65" s="9"/>
      <c r="G65" s="9"/>
      <c r="H65" s="9"/>
      <c r="I65" s="9"/>
    </row>
    <row r="66" spans="1:9" x14ac:dyDescent="0.15">
      <c r="A66" s="9"/>
      <c r="B66" s="9"/>
      <c r="C66" s="9"/>
      <c r="D66" s="9"/>
      <c r="E66" s="9"/>
      <c r="F66" s="9"/>
      <c r="G66" s="9"/>
      <c r="H66" s="9"/>
      <c r="I66" s="9"/>
    </row>
    <row r="67" spans="1:9" x14ac:dyDescent="0.15">
      <c r="A67" s="9"/>
      <c r="B67" s="9"/>
      <c r="C67" s="9"/>
      <c r="D67" s="9"/>
      <c r="E67" s="9"/>
      <c r="F67" s="9"/>
      <c r="G67" s="9"/>
      <c r="H67" s="9"/>
      <c r="I67" s="9"/>
    </row>
    <row r="68" spans="1:9" x14ac:dyDescent="0.15">
      <c r="A68" s="9"/>
      <c r="B68" s="9"/>
      <c r="C68" s="9"/>
      <c r="D68" s="9"/>
      <c r="E68" s="9"/>
      <c r="F68" s="9"/>
      <c r="G68" s="9"/>
      <c r="H68" s="9"/>
      <c r="I68" s="9"/>
    </row>
    <row r="69" spans="1:9" x14ac:dyDescent="0.15">
      <c r="A69" s="9"/>
      <c r="B69" s="9"/>
      <c r="C69" s="9"/>
      <c r="D69" s="9"/>
      <c r="E69" s="9"/>
      <c r="F69" s="9"/>
      <c r="G69" s="9"/>
      <c r="H69" s="9"/>
      <c r="I69" s="9"/>
    </row>
    <row r="70" spans="1:9" x14ac:dyDescent="0.15">
      <c r="A70" s="9"/>
      <c r="B70" s="9"/>
      <c r="C70" s="9"/>
      <c r="D70" s="9"/>
      <c r="E70" s="9"/>
      <c r="F70" s="9"/>
      <c r="G70" s="9"/>
      <c r="H70" s="9"/>
      <c r="I70" s="9"/>
    </row>
    <row r="71" spans="1:9" x14ac:dyDescent="0.15">
      <c r="A71" s="9"/>
      <c r="B71" s="9"/>
      <c r="C71" s="9"/>
      <c r="D71" s="9"/>
      <c r="E71" s="9"/>
      <c r="F71" s="9"/>
      <c r="G71" s="9"/>
      <c r="H71" s="9"/>
      <c r="I71" s="9"/>
    </row>
    <row r="72" spans="1:9" x14ac:dyDescent="0.15">
      <c r="A72" s="9"/>
      <c r="B72" s="9"/>
      <c r="C72" s="9"/>
      <c r="D72" s="9"/>
      <c r="E72" s="9"/>
      <c r="F72" s="9"/>
      <c r="G72" s="9"/>
      <c r="H72" s="9"/>
      <c r="I72" s="9"/>
    </row>
    <row r="73" spans="1:9" x14ac:dyDescent="0.15">
      <c r="A73" s="9"/>
      <c r="B73" s="9"/>
      <c r="C73" s="9"/>
      <c r="D73" s="9"/>
      <c r="E73" s="9"/>
      <c r="F73" s="9"/>
      <c r="G73" s="9"/>
      <c r="H73" s="9"/>
      <c r="I73" s="9"/>
    </row>
    <row r="74" spans="1:9" x14ac:dyDescent="0.15">
      <c r="A74" s="9"/>
      <c r="B74" s="9"/>
      <c r="C74" s="9"/>
      <c r="D74" s="9"/>
      <c r="E74" s="9"/>
      <c r="F74" s="9"/>
      <c r="G74" s="9"/>
      <c r="H74" s="9"/>
      <c r="I74" s="9"/>
    </row>
    <row r="75" spans="1:9" x14ac:dyDescent="0.15">
      <c r="A75" s="9"/>
      <c r="B75" s="9"/>
      <c r="C75" s="9"/>
      <c r="D75" s="9"/>
      <c r="E75" s="9"/>
      <c r="F75" s="9"/>
      <c r="G75" s="9"/>
      <c r="H75" s="9"/>
      <c r="I75" s="9"/>
    </row>
    <row r="76" spans="1:9" x14ac:dyDescent="0.15">
      <c r="A76" s="9"/>
      <c r="B76" s="9"/>
      <c r="C76" s="9"/>
      <c r="D76" s="9"/>
      <c r="E76" s="9"/>
      <c r="F76" s="9"/>
      <c r="G76" s="9"/>
      <c r="H76" s="9"/>
      <c r="I76" s="9"/>
    </row>
    <row r="77" spans="1:9" x14ac:dyDescent="0.15">
      <c r="A77" s="9"/>
      <c r="B77" s="9"/>
      <c r="C77" s="9"/>
      <c r="D77" s="9"/>
      <c r="E77" s="9"/>
      <c r="F77" s="9"/>
      <c r="G77" s="9"/>
      <c r="H77" s="9"/>
      <c r="I77" s="9"/>
    </row>
    <row r="78" spans="1:9" x14ac:dyDescent="0.15">
      <c r="A78" s="9"/>
      <c r="B78" s="9"/>
      <c r="C78" s="9"/>
      <c r="D78" s="9"/>
      <c r="E78" s="9"/>
      <c r="F78" s="9"/>
      <c r="G78" s="9"/>
      <c r="H78" s="9"/>
      <c r="I78" s="9"/>
    </row>
    <row r="79" spans="1:9" x14ac:dyDescent="0.15">
      <c r="A79" s="9"/>
      <c r="B79" s="9"/>
      <c r="C79" s="9"/>
      <c r="D79" s="9"/>
      <c r="E79" s="9"/>
      <c r="F79" s="9"/>
      <c r="G79" s="9"/>
      <c r="H79" s="9"/>
      <c r="I79" s="9"/>
    </row>
    <row r="80" spans="1:9" x14ac:dyDescent="0.15">
      <c r="A80" s="9"/>
      <c r="B80" s="9"/>
      <c r="C80" s="9"/>
      <c r="D80" s="9"/>
      <c r="E80" s="9"/>
      <c r="F80" s="9"/>
      <c r="G80" s="9"/>
      <c r="H80" s="9"/>
      <c r="I80" s="9"/>
    </row>
    <row r="81" spans="1:9" x14ac:dyDescent="0.15">
      <c r="A81" s="9"/>
      <c r="B81" s="9"/>
      <c r="C81" s="9"/>
      <c r="D81" s="9"/>
      <c r="E81" s="9"/>
      <c r="F81" s="9"/>
      <c r="G81" s="9"/>
      <c r="H81" s="9"/>
      <c r="I81" s="9"/>
    </row>
    <row r="82" spans="1:9" x14ac:dyDescent="0.15">
      <c r="A82" s="9"/>
      <c r="B82" s="9"/>
      <c r="C82" s="9"/>
      <c r="D82" s="9"/>
      <c r="E82" s="9"/>
      <c r="F82" s="9"/>
      <c r="G82" s="9"/>
      <c r="H82" s="9"/>
      <c r="I82" s="9"/>
    </row>
    <row r="83" spans="1:9" x14ac:dyDescent="0.15">
      <c r="A83" s="9"/>
      <c r="B83" s="9"/>
      <c r="C83" s="9"/>
      <c r="D83" s="9"/>
      <c r="E83" s="9"/>
      <c r="F83" s="9"/>
      <c r="G83" s="9"/>
      <c r="H83" s="9"/>
      <c r="I83" s="9"/>
    </row>
    <row r="84" spans="1:9" x14ac:dyDescent="0.15">
      <c r="A84" s="9"/>
      <c r="B84" s="9"/>
      <c r="C84" s="9"/>
      <c r="D84" s="9"/>
      <c r="E84" s="9"/>
      <c r="F84" s="9"/>
      <c r="G84" s="9"/>
      <c r="H84" s="9"/>
      <c r="I84" s="9"/>
    </row>
    <row r="85" spans="1:9" x14ac:dyDescent="0.15">
      <c r="A85" s="9"/>
      <c r="B85" s="9"/>
      <c r="C85" s="9"/>
      <c r="D85" s="9"/>
      <c r="E85" s="9"/>
      <c r="F85" s="9"/>
      <c r="G85" s="9"/>
      <c r="H85" s="9"/>
      <c r="I85" s="9"/>
    </row>
    <row r="86" spans="1:9" x14ac:dyDescent="0.15">
      <c r="A86" s="9"/>
      <c r="B86" s="9"/>
      <c r="C86" s="9"/>
      <c r="D86" s="9"/>
      <c r="E86" s="9"/>
      <c r="F86" s="9"/>
      <c r="G86" s="9"/>
      <c r="H86" s="9"/>
      <c r="I86" s="9"/>
    </row>
    <row r="87" spans="1:9" x14ac:dyDescent="0.15">
      <c r="A87" s="9"/>
      <c r="B87" s="9"/>
      <c r="C87" s="9"/>
      <c r="D87" s="9"/>
      <c r="E87" s="9"/>
      <c r="F87" s="9"/>
      <c r="G87" s="9"/>
      <c r="H87" s="9"/>
      <c r="I87" s="9"/>
    </row>
    <row r="88" spans="1:9" x14ac:dyDescent="0.15">
      <c r="A88" s="9"/>
      <c r="B88" s="9"/>
      <c r="C88" s="9"/>
      <c r="D88" s="9"/>
      <c r="E88" s="9"/>
      <c r="F88" s="9"/>
      <c r="G88" s="9"/>
      <c r="H88" s="9"/>
      <c r="I88" s="9"/>
    </row>
    <row r="89" spans="1:9" x14ac:dyDescent="0.15">
      <c r="A89" s="9"/>
      <c r="B89" s="9"/>
      <c r="C89" s="9"/>
      <c r="D89" s="9"/>
      <c r="E89" s="9"/>
      <c r="F89" s="9"/>
      <c r="G89" s="9"/>
      <c r="H89" s="9"/>
      <c r="I89" s="9"/>
    </row>
    <row r="90" spans="1:9" x14ac:dyDescent="0.15">
      <c r="A90" s="9"/>
      <c r="B90" s="9"/>
      <c r="C90" s="9"/>
      <c r="D90" s="9"/>
      <c r="E90" s="9"/>
      <c r="F90" s="9"/>
      <c r="G90" s="9"/>
      <c r="H90" s="9"/>
      <c r="I90" s="9"/>
    </row>
    <row r="91" spans="1:9" x14ac:dyDescent="0.15">
      <c r="A91" s="9"/>
      <c r="B91" s="9"/>
      <c r="C91" s="9"/>
      <c r="D91" s="9"/>
      <c r="E91" s="9"/>
      <c r="F91" s="9"/>
      <c r="G91" s="9"/>
      <c r="H91" s="9"/>
      <c r="I91" s="9"/>
    </row>
    <row r="92" spans="1:9" x14ac:dyDescent="0.15">
      <c r="A92" s="9"/>
      <c r="B92" s="9"/>
      <c r="C92" s="9"/>
      <c r="D92" s="9"/>
      <c r="E92" s="9"/>
      <c r="F92" s="9"/>
      <c r="G92" s="9"/>
      <c r="H92" s="9"/>
      <c r="I92" s="9"/>
    </row>
    <row r="93" spans="1:9" x14ac:dyDescent="0.15">
      <c r="A93" s="9"/>
      <c r="B93" s="9"/>
      <c r="C93" s="9"/>
      <c r="D93" s="9"/>
      <c r="E93" s="9"/>
      <c r="F93" s="9"/>
      <c r="G93" s="9"/>
      <c r="H93" s="9"/>
      <c r="I93" s="9"/>
    </row>
    <row r="94" spans="1:9" x14ac:dyDescent="0.15">
      <c r="A94" s="9"/>
      <c r="B94" s="9"/>
      <c r="C94" s="9"/>
      <c r="D94" s="9"/>
      <c r="E94" s="9"/>
      <c r="F94" s="9"/>
      <c r="G94" s="9"/>
      <c r="H94" s="9"/>
      <c r="I94" s="9"/>
    </row>
    <row r="95" spans="1:9" x14ac:dyDescent="0.15">
      <c r="A95" s="9"/>
      <c r="B95" s="9"/>
      <c r="C95" s="9"/>
      <c r="D95" s="9"/>
      <c r="E95" s="9"/>
      <c r="F95" s="9"/>
      <c r="G95" s="9"/>
      <c r="H95" s="9"/>
      <c r="I95" s="9"/>
    </row>
    <row r="96" spans="1:9" x14ac:dyDescent="0.15">
      <c r="A96" s="9"/>
      <c r="B96" s="9"/>
      <c r="C96" s="9"/>
      <c r="D96" s="9"/>
      <c r="E96" s="9"/>
      <c r="F96" s="9"/>
      <c r="G96" s="9"/>
      <c r="H96" s="9"/>
      <c r="I96" s="9"/>
    </row>
    <row r="97" spans="1:9" x14ac:dyDescent="0.15">
      <c r="A97" s="9"/>
      <c r="B97" s="9"/>
      <c r="C97" s="9"/>
      <c r="D97" s="9"/>
      <c r="E97" s="9"/>
      <c r="F97" s="9"/>
      <c r="G97" s="9"/>
      <c r="H97" s="9"/>
      <c r="I97" s="9"/>
    </row>
    <row r="98" spans="1:9" x14ac:dyDescent="0.15">
      <c r="A98" s="9"/>
      <c r="B98" s="9"/>
      <c r="C98" s="9"/>
      <c r="D98" s="9"/>
      <c r="E98" s="9"/>
      <c r="F98" s="9"/>
      <c r="G98" s="9"/>
      <c r="H98" s="9"/>
      <c r="I98" s="9"/>
    </row>
    <row r="99" spans="1:9" x14ac:dyDescent="0.15">
      <c r="A99" s="9"/>
      <c r="B99" s="9"/>
      <c r="C99" s="9"/>
      <c r="D99" s="9"/>
      <c r="E99" s="9"/>
      <c r="F99" s="9"/>
      <c r="G99" s="9"/>
      <c r="H99" s="9"/>
      <c r="I99" s="9"/>
    </row>
    <row r="100" spans="1:9" x14ac:dyDescent="0.15">
      <c r="A100" s="9"/>
      <c r="B100" s="9"/>
      <c r="C100" s="9"/>
      <c r="D100" s="9"/>
      <c r="E100" s="9"/>
      <c r="F100" s="9"/>
      <c r="G100" s="9"/>
      <c r="H100" s="9"/>
      <c r="I100" s="9"/>
    </row>
    <row r="101" spans="1:9" x14ac:dyDescent="0.15">
      <c r="A101" s="9"/>
      <c r="B101" s="9"/>
      <c r="C101" s="9"/>
      <c r="D101" s="9"/>
      <c r="E101" s="9"/>
      <c r="F101" s="9"/>
      <c r="G101" s="9"/>
      <c r="H101" s="9"/>
      <c r="I101" s="9"/>
    </row>
    <row r="102" spans="1:9" x14ac:dyDescent="0.15">
      <c r="A102" s="9"/>
      <c r="B102" s="9"/>
      <c r="C102" s="9"/>
      <c r="D102" s="9"/>
      <c r="E102" s="9"/>
      <c r="F102" s="9"/>
      <c r="G102" s="9"/>
      <c r="H102" s="9"/>
      <c r="I102" s="9"/>
    </row>
    <row r="103" spans="1:9" x14ac:dyDescent="0.15">
      <c r="A103" s="9"/>
      <c r="B103" s="9"/>
      <c r="C103" s="9"/>
      <c r="D103" s="9"/>
      <c r="E103" s="9"/>
      <c r="F103" s="9"/>
      <c r="G103" s="9"/>
      <c r="H103" s="9"/>
      <c r="I103" s="9"/>
    </row>
    <row r="104" spans="1:9" x14ac:dyDescent="0.15">
      <c r="A104" s="9"/>
      <c r="B104" s="9"/>
      <c r="C104" s="9"/>
      <c r="D104" s="9"/>
      <c r="E104" s="9"/>
      <c r="F104" s="9"/>
      <c r="G104" s="9"/>
      <c r="H104" s="9"/>
      <c r="I104" s="9"/>
    </row>
    <row r="105" spans="1:9" x14ac:dyDescent="0.15">
      <c r="A105" s="9"/>
      <c r="B105" s="9"/>
      <c r="C105" s="9"/>
      <c r="D105" s="9"/>
      <c r="E105" s="9"/>
      <c r="F105" s="9"/>
      <c r="G105" s="9"/>
      <c r="H105" s="9"/>
      <c r="I105" s="9"/>
    </row>
    <row r="106" spans="1:9" x14ac:dyDescent="0.15">
      <c r="A106" s="9"/>
      <c r="B106" s="9"/>
      <c r="C106" s="9"/>
      <c r="D106" s="9"/>
      <c r="E106" s="9"/>
      <c r="F106" s="9"/>
      <c r="G106" s="9"/>
      <c r="H106" s="9"/>
      <c r="I106" s="9"/>
    </row>
    <row r="107" spans="1:9" x14ac:dyDescent="0.15">
      <c r="A107" s="9"/>
      <c r="B107" s="9"/>
      <c r="C107" s="9"/>
      <c r="D107" s="9"/>
      <c r="E107" s="9"/>
      <c r="F107" s="9"/>
      <c r="G107" s="9"/>
      <c r="H107" s="9"/>
      <c r="I107" s="9"/>
    </row>
    <row r="108" spans="1:9" x14ac:dyDescent="0.15">
      <c r="A108" s="9"/>
      <c r="B108" s="9"/>
      <c r="C108" s="9"/>
      <c r="D108" s="9"/>
      <c r="E108" s="9"/>
      <c r="F108" s="9"/>
      <c r="G108" s="9"/>
      <c r="H108" s="9"/>
      <c r="I108" s="9"/>
    </row>
    <row r="109" spans="1:9" x14ac:dyDescent="0.15">
      <c r="A109" s="9"/>
      <c r="B109" s="9"/>
      <c r="C109" s="9"/>
      <c r="D109" s="9"/>
      <c r="E109" s="9"/>
      <c r="F109" s="9"/>
      <c r="G109" s="9"/>
      <c r="H109" s="9"/>
      <c r="I109" s="9"/>
    </row>
    <row r="110" spans="1:9" x14ac:dyDescent="0.15">
      <c r="A110" s="9"/>
      <c r="B110" s="9"/>
      <c r="C110" s="9"/>
      <c r="D110" s="9"/>
      <c r="E110" s="9"/>
      <c r="F110" s="9"/>
      <c r="G110" s="9"/>
      <c r="H110" s="9"/>
      <c r="I110" s="9"/>
    </row>
    <row r="111" spans="1:9" x14ac:dyDescent="0.15">
      <c r="A111" s="9"/>
      <c r="B111" s="9"/>
      <c r="C111" s="9"/>
      <c r="D111" s="9"/>
      <c r="E111" s="9"/>
      <c r="F111" s="9"/>
      <c r="G111" s="9"/>
      <c r="H111" s="9"/>
      <c r="I111" s="9"/>
    </row>
    <row r="112" spans="1:9" x14ac:dyDescent="0.15">
      <c r="A112" s="9"/>
      <c r="B112" s="9"/>
      <c r="C112" s="9"/>
      <c r="D112" s="9"/>
      <c r="E112" s="9"/>
      <c r="F112" s="9"/>
      <c r="G112" s="9"/>
      <c r="H112" s="9"/>
      <c r="I112" s="9"/>
    </row>
    <row r="113" spans="1:9" x14ac:dyDescent="0.15">
      <c r="A113" s="9"/>
      <c r="B113" s="9"/>
      <c r="C113" s="9"/>
      <c r="D113" s="9"/>
      <c r="E113" s="9"/>
      <c r="F113" s="9"/>
      <c r="G113" s="9"/>
      <c r="H113" s="9"/>
      <c r="I113" s="9"/>
    </row>
    <row r="114" spans="1:9" x14ac:dyDescent="0.15">
      <c r="A114" s="9"/>
      <c r="B114" s="9"/>
      <c r="C114" s="9"/>
      <c r="D114" s="9"/>
      <c r="E114" s="9"/>
      <c r="F114" s="9"/>
      <c r="G114" s="9"/>
      <c r="H114" s="9"/>
      <c r="I114" s="9"/>
    </row>
    <row r="115" spans="1:9" x14ac:dyDescent="0.15">
      <c r="A115" s="9"/>
      <c r="B115" s="9"/>
      <c r="C115" s="9"/>
      <c r="D115" s="9"/>
      <c r="E115" s="9"/>
      <c r="F115" s="9"/>
      <c r="G115" s="9"/>
      <c r="H115" s="9"/>
      <c r="I115" s="9"/>
    </row>
    <row r="116" spans="1:9" x14ac:dyDescent="0.15">
      <c r="A116" s="9"/>
      <c r="B116" s="9"/>
      <c r="C116" s="9"/>
      <c r="D116" s="9"/>
      <c r="E116" s="9"/>
      <c r="F116" s="9"/>
      <c r="G116" s="9"/>
      <c r="H116" s="9"/>
      <c r="I116" s="9"/>
    </row>
    <row r="117" spans="1:9" x14ac:dyDescent="0.15">
      <c r="A117" s="9"/>
      <c r="B117" s="9"/>
      <c r="C117" s="9"/>
      <c r="D117" s="9"/>
      <c r="E117" s="9"/>
      <c r="F117" s="9"/>
      <c r="G117" s="9"/>
      <c r="H117" s="9"/>
      <c r="I117" s="9"/>
    </row>
    <row r="118" spans="1:9" x14ac:dyDescent="0.15">
      <c r="A118" s="9"/>
      <c r="B118" s="9"/>
      <c r="C118" s="9"/>
      <c r="D118" s="9"/>
      <c r="E118" s="9"/>
      <c r="F118" s="9"/>
      <c r="G118" s="9"/>
      <c r="H118" s="9"/>
      <c r="I118" s="9"/>
    </row>
    <row r="119" spans="1:9" x14ac:dyDescent="0.15">
      <c r="A119" s="9"/>
      <c r="B119" s="9"/>
      <c r="C119" s="9"/>
      <c r="D119" s="9"/>
      <c r="E119" s="9"/>
      <c r="F119" s="9"/>
      <c r="G119" s="9"/>
      <c r="H119" s="9"/>
      <c r="I119" s="9"/>
    </row>
    <row r="120" spans="1:9" x14ac:dyDescent="0.15">
      <c r="A120" s="9"/>
      <c r="B120" s="9"/>
      <c r="C120" s="9"/>
      <c r="D120" s="9"/>
      <c r="E120" s="9"/>
      <c r="F120" s="9"/>
      <c r="G120" s="9"/>
      <c r="H120" s="9"/>
      <c r="I120" s="9"/>
    </row>
    <row r="121" spans="1:9" x14ac:dyDescent="0.15">
      <c r="A121" s="9"/>
      <c r="B121" s="9"/>
      <c r="C121" s="9"/>
      <c r="D121" s="9"/>
      <c r="E121" s="9"/>
      <c r="F121" s="9"/>
      <c r="G121" s="9"/>
      <c r="H121" s="9"/>
      <c r="I121" s="9"/>
    </row>
    <row r="122" spans="1:9" x14ac:dyDescent="0.15">
      <c r="A122" s="9"/>
      <c r="B122" s="9"/>
      <c r="C122" s="9"/>
      <c r="D122" s="9"/>
      <c r="E122" s="9"/>
      <c r="F122" s="9"/>
      <c r="G122" s="9"/>
      <c r="H122" s="9"/>
      <c r="I122" s="9"/>
    </row>
    <row r="123" spans="1:9" x14ac:dyDescent="0.15">
      <c r="A123" s="9"/>
      <c r="B123" s="9"/>
      <c r="C123" s="9"/>
      <c r="D123" s="9"/>
      <c r="E123" s="9"/>
      <c r="F123" s="9"/>
      <c r="G123" s="9"/>
      <c r="H123" s="9"/>
      <c r="I123" s="9"/>
    </row>
    <row r="124" spans="1:9" x14ac:dyDescent="0.15">
      <c r="A124" s="9"/>
      <c r="B124" s="9"/>
      <c r="C124" s="9"/>
      <c r="D124" s="9"/>
      <c r="E124" s="9"/>
      <c r="F124" s="9"/>
      <c r="G124" s="9"/>
      <c r="H124" s="9"/>
      <c r="I124" s="9"/>
    </row>
    <row r="125" spans="1:9" x14ac:dyDescent="0.15">
      <c r="A125" s="9"/>
      <c r="B125" s="9"/>
      <c r="C125" s="9"/>
      <c r="D125" s="9"/>
      <c r="E125" s="9"/>
      <c r="F125" s="9"/>
      <c r="G125" s="9"/>
      <c r="H125" s="9"/>
      <c r="I125" s="9"/>
    </row>
    <row r="126" spans="1:9" x14ac:dyDescent="0.15">
      <c r="A126" s="9"/>
      <c r="B126" s="9"/>
      <c r="C126" s="9"/>
      <c r="D126" s="9"/>
      <c r="E126" s="9"/>
      <c r="F126" s="9"/>
      <c r="G126" s="9"/>
      <c r="H126" s="9"/>
      <c r="I126" s="9"/>
    </row>
    <row r="127" spans="1:9" x14ac:dyDescent="0.15">
      <c r="A127" s="9"/>
      <c r="B127" s="9"/>
      <c r="C127" s="9"/>
      <c r="D127" s="9"/>
      <c r="E127" s="9"/>
      <c r="F127" s="9"/>
      <c r="G127" s="9"/>
      <c r="H127" s="9"/>
      <c r="I127" s="9"/>
    </row>
    <row r="128" spans="1:9" x14ac:dyDescent="0.15">
      <c r="A128" s="9"/>
      <c r="B128" s="9"/>
      <c r="C128" s="9"/>
      <c r="D128" s="9"/>
      <c r="E128" s="9"/>
      <c r="F128" s="9"/>
      <c r="G128" s="9"/>
      <c r="H128" s="9"/>
      <c r="I128" s="9"/>
    </row>
    <row r="129" spans="1:9" x14ac:dyDescent="0.15">
      <c r="A129" s="9"/>
      <c r="B129" s="9"/>
      <c r="C129" s="9"/>
      <c r="D129" s="9"/>
      <c r="E129" s="9"/>
      <c r="F129" s="9"/>
      <c r="G129" s="9"/>
      <c r="H129" s="9"/>
      <c r="I129" s="9"/>
    </row>
    <row r="130" spans="1:9" x14ac:dyDescent="0.15">
      <c r="A130" s="9"/>
      <c r="B130" s="9"/>
      <c r="C130" s="9"/>
      <c r="D130" s="9"/>
      <c r="E130" s="9"/>
      <c r="F130" s="9"/>
      <c r="G130" s="9"/>
      <c r="H130" s="9"/>
      <c r="I130" s="9"/>
    </row>
    <row r="131" spans="1:9" x14ac:dyDescent="0.15">
      <c r="A131" s="9"/>
      <c r="B131" s="9"/>
      <c r="C131" s="9"/>
      <c r="D131" s="9"/>
      <c r="E131" s="9"/>
      <c r="F131" s="9"/>
      <c r="G131" s="9"/>
      <c r="H131" s="9"/>
      <c r="I131" s="9"/>
    </row>
    <row r="132" spans="1:9" x14ac:dyDescent="0.15">
      <c r="A132" s="9"/>
      <c r="B132" s="9"/>
      <c r="C132" s="9"/>
      <c r="D132" s="9"/>
      <c r="E132" s="9"/>
      <c r="F132" s="9"/>
      <c r="G132" s="9"/>
      <c r="H132" s="9"/>
      <c r="I132" s="9"/>
    </row>
    <row r="133" spans="1:9" x14ac:dyDescent="0.15">
      <c r="A133" s="9"/>
      <c r="B133" s="9"/>
      <c r="C133" s="9"/>
      <c r="D133" s="9"/>
      <c r="E133" s="9"/>
      <c r="F133" s="9"/>
      <c r="G133" s="9"/>
      <c r="H133" s="9"/>
      <c r="I133" s="9"/>
    </row>
    <row r="134" spans="1:9" x14ac:dyDescent="0.15">
      <c r="A134" s="9"/>
      <c r="B134" s="9"/>
      <c r="C134" s="9"/>
      <c r="D134" s="9"/>
      <c r="E134" s="9"/>
      <c r="F134" s="9"/>
      <c r="G134" s="9"/>
      <c r="H134" s="9"/>
      <c r="I134" s="9"/>
    </row>
    <row r="135" spans="1:9" x14ac:dyDescent="0.15">
      <c r="A135" s="9"/>
      <c r="B135" s="9"/>
      <c r="C135" s="9"/>
      <c r="D135" s="9"/>
      <c r="E135" s="9"/>
      <c r="F135" s="9"/>
      <c r="G135" s="9"/>
      <c r="H135" s="9"/>
      <c r="I135" s="9"/>
    </row>
    <row r="136" spans="1:9" x14ac:dyDescent="0.15">
      <c r="A136" s="9"/>
      <c r="B136" s="9"/>
      <c r="C136" s="9"/>
      <c r="D136" s="9"/>
      <c r="E136" s="9"/>
      <c r="F136" s="9"/>
      <c r="G136" s="9"/>
      <c r="H136" s="9"/>
      <c r="I136" s="9"/>
    </row>
    <row r="137" spans="1:9" x14ac:dyDescent="0.15">
      <c r="A137" s="9"/>
      <c r="B137" s="9"/>
      <c r="C137" s="9"/>
      <c r="D137" s="9"/>
      <c r="E137" s="9"/>
      <c r="F137" s="9"/>
      <c r="G137" s="9"/>
      <c r="H137" s="9"/>
      <c r="I137" s="9"/>
    </row>
    <row r="138" spans="1:9" x14ac:dyDescent="0.15">
      <c r="A138" s="9"/>
      <c r="B138" s="9"/>
      <c r="C138" s="9"/>
      <c r="D138" s="9"/>
      <c r="E138" s="9"/>
      <c r="F138" s="9"/>
      <c r="G138" s="9"/>
      <c r="H138" s="9"/>
      <c r="I138" s="9"/>
    </row>
    <row r="139" spans="1:9" x14ac:dyDescent="0.15">
      <c r="A139" s="9"/>
      <c r="B139" s="9"/>
      <c r="C139" s="9"/>
      <c r="D139" s="9"/>
      <c r="E139" s="9"/>
      <c r="F139" s="9"/>
      <c r="G139" s="9"/>
      <c r="H139" s="9"/>
      <c r="I139" s="9"/>
    </row>
    <row r="140" spans="1:9" x14ac:dyDescent="0.15">
      <c r="A140" s="9"/>
      <c r="B140" s="9"/>
      <c r="C140" s="9"/>
      <c r="D140" s="9"/>
      <c r="E140" s="9"/>
      <c r="F140" s="9"/>
      <c r="G140" s="9"/>
      <c r="H140" s="9"/>
      <c r="I140" s="9"/>
    </row>
    <row r="141" spans="1:9" x14ac:dyDescent="0.15">
      <c r="A141" s="9"/>
      <c r="B141" s="9"/>
      <c r="C141" s="9"/>
      <c r="D141" s="9"/>
      <c r="E141" s="9"/>
      <c r="F141" s="9"/>
      <c r="G141" s="9"/>
      <c r="H141" s="9"/>
      <c r="I141" s="9"/>
    </row>
    <row r="142" spans="1:9" x14ac:dyDescent="0.15">
      <c r="A142" s="9"/>
      <c r="B142" s="9"/>
      <c r="C142" s="9"/>
      <c r="D142" s="9"/>
      <c r="E142" s="9"/>
      <c r="F142" s="9"/>
      <c r="G142" s="9"/>
      <c r="H142" s="9"/>
      <c r="I142" s="9"/>
    </row>
    <row r="143" spans="1:9" x14ac:dyDescent="0.15">
      <c r="A143" s="9"/>
      <c r="B143" s="9"/>
      <c r="C143" s="9"/>
      <c r="D143" s="9"/>
      <c r="E143" s="9"/>
      <c r="F143" s="9"/>
      <c r="G143" s="9"/>
      <c r="H143" s="9"/>
      <c r="I143" s="9"/>
    </row>
    <row r="144" spans="1:9" x14ac:dyDescent="0.15">
      <c r="A144" s="9"/>
      <c r="B144" s="9"/>
      <c r="C144" s="9"/>
      <c r="D144" s="9"/>
      <c r="E144" s="9"/>
      <c r="F144" s="9"/>
      <c r="G144" s="9"/>
      <c r="H144" s="9"/>
      <c r="I144" s="9"/>
    </row>
    <row r="145" spans="1:9" x14ac:dyDescent="0.15">
      <c r="A145" s="9"/>
      <c r="B145" s="9"/>
      <c r="C145" s="9"/>
      <c r="D145" s="9"/>
      <c r="E145" s="9"/>
      <c r="F145" s="9"/>
      <c r="G145" s="9"/>
      <c r="H145" s="9"/>
      <c r="I145" s="9"/>
    </row>
    <row r="146" spans="1:9" x14ac:dyDescent="0.15">
      <c r="A146" s="9"/>
      <c r="B146" s="9"/>
      <c r="C146" s="9"/>
      <c r="D146" s="9"/>
      <c r="E146" s="9"/>
      <c r="F146" s="9"/>
      <c r="G146" s="9"/>
      <c r="H146" s="9"/>
      <c r="I146" s="9"/>
    </row>
    <row r="147" spans="1:9" x14ac:dyDescent="0.15">
      <c r="A147" s="9"/>
      <c r="B147" s="9"/>
      <c r="C147" s="9"/>
      <c r="D147" s="9"/>
      <c r="E147" s="9"/>
      <c r="F147" s="9"/>
      <c r="G147" s="9"/>
      <c r="H147" s="9"/>
      <c r="I147" s="9"/>
    </row>
    <row r="148" spans="1:9" x14ac:dyDescent="0.15">
      <c r="A148" s="9"/>
      <c r="B148" s="9"/>
      <c r="C148" s="9"/>
      <c r="D148" s="9"/>
      <c r="E148" s="9"/>
      <c r="F148" s="9"/>
      <c r="G148" s="9"/>
      <c r="H148" s="9"/>
      <c r="I148" s="9"/>
    </row>
    <row r="149" spans="1:9" x14ac:dyDescent="0.15">
      <c r="A149" s="9"/>
      <c r="B149" s="9"/>
      <c r="C149" s="9"/>
      <c r="D149" s="9"/>
      <c r="E149" s="9"/>
      <c r="F149" s="9"/>
      <c r="G149" s="9"/>
      <c r="H149" s="9"/>
      <c r="I149" s="9"/>
    </row>
    <row r="150" spans="1:9" x14ac:dyDescent="0.15">
      <c r="A150" s="9"/>
      <c r="B150" s="9"/>
      <c r="C150" s="9"/>
      <c r="D150" s="9"/>
      <c r="E150" s="9"/>
      <c r="F150" s="9"/>
      <c r="G150" s="9"/>
      <c r="H150" s="9"/>
      <c r="I150" s="9"/>
    </row>
    <row r="151" spans="1:9" x14ac:dyDescent="0.15">
      <c r="A151" s="9"/>
      <c r="B151" s="9"/>
      <c r="C151" s="9"/>
      <c r="D151" s="9"/>
      <c r="E151" s="9"/>
      <c r="F151" s="9"/>
      <c r="G151" s="9"/>
      <c r="H151" s="9"/>
      <c r="I151" s="9"/>
    </row>
    <row r="152" spans="1:9" x14ac:dyDescent="0.15">
      <c r="A152" s="9"/>
      <c r="B152" s="9"/>
      <c r="C152" s="9"/>
      <c r="D152" s="9"/>
      <c r="E152" s="9"/>
      <c r="F152" s="9"/>
      <c r="G152" s="9"/>
      <c r="H152" s="9"/>
      <c r="I152" s="9"/>
    </row>
    <row r="153" spans="1:9" x14ac:dyDescent="0.15">
      <c r="A153" s="9"/>
      <c r="B153" s="9"/>
      <c r="C153" s="9"/>
      <c r="D153" s="9"/>
      <c r="E153" s="9"/>
      <c r="F153" s="9"/>
      <c r="G153" s="9"/>
      <c r="H153" s="9"/>
      <c r="I153" s="9"/>
    </row>
    <row r="154" spans="1:9" x14ac:dyDescent="0.15">
      <c r="A154" s="9"/>
      <c r="B154" s="9"/>
      <c r="C154" s="9"/>
      <c r="D154" s="9"/>
      <c r="E154" s="9"/>
      <c r="F154" s="9"/>
      <c r="G154" s="9"/>
      <c r="H154" s="9"/>
      <c r="I154" s="9"/>
    </row>
    <row r="155" spans="1:9" x14ac:dyDescent="0.15">
      <c r="A155" s="9"/>
      <c r="B155" s="9"/>
      <c r="C155" s="9"/>
      <c r="D155" s="9"/>
      <c r="E155" s="9"/>
      <c r="F155" s="9"/>
      <c r="G155" s="9"/>
      <c r="H155" s="9"/>
      <c r="I155" s="9"/>
    </row>
    <row r="156" spans="1:9" x14ac:dyDescent="0.15">
      <c r="A156" s="9"/>
      <c r="B156" s="9"/>
      <c r="C156" s="9"/>
      <c r="D156" s="9"/>
      <c r="E156" s="9"/>
      <c r="F156" s="9"/>
      <c r="G156" s="9"/>
      <c r="H156" s="9"/>
      <c r="I156" s="9"/>
    </row>
    <row r="157" spans="1:9" x14ac:dyDescent="0.15">
      <c r="A157" s="9"/>
      <c r="B157" s="9"/>
      <c r="C157" s="9"/>
      <c r="D157" s="9"/>
      <c r="E157" s="9"/>
      <c r="F157" s="9"/>
      <c r="G157" s="9"/>
      <c r="H157" s="9"/>
      <c r="I157" s="9"/>
    </row>
    <row r="158" spans="1:9" x14ac:dyDescent="0.15">
      <c r="A158" s="9"/>
      <c r="B158" s="9"/>
      <c r="C158" s="9"/>
      <c r="D158" s="9"/>
      <c r="E158" s="9"/>
      <c r="F158" s="9"/>
      <c r="G158" s="9"/>
      <c r="H158" s="9"/>
      <c r="I158" s="9"/>
    </row>
    <row r="159" spans="1:9" x14ac:dyDescent="0.15">
      <c r="A159" s="9"/>
      <c r="B159" s="9"/>
      <c r="C159" s="9"/>
      <c r="D159" s="9"/>
      <c r="E159" s="9"/>
      <c r="F159" s="9"/>
      <c r="G159" s="9"/>
      <c r="H159" s="9"/>
      <c r="I159" s="9"/>
    </row>
    <row r="160" spans="1:9" x14ac:dyDescent="0.15">
      <c r="A160" s="9"/>
      <c r="B160" s="9"/>
      <c r="C160" s="9"/>
      <c r="D160" s="9"/>
      <c r="E160" s="9"/>
      <c r="F160" s="9"/>
      <c r="G160" s="9"/>
      <c r="H160" s="9"/>
      <c r="I160" s="9"/>
    </row>
    <row r="161" spans="1:9" x14ac:dyDescent="0.15">
      <c r="A161" s="9"/>
      <c r="B161" s="9"/>
      <c r="C161" s="9"/>
      <c r="D161" s="9"/>
      <c r="E161" s="9"/>
      <c r="F161" s="9"/>
      <c r="G161" s="9"/>
      <c r="H161" s="9"/>
      <c r="I161" s="9"/>
    </row>
    <row r="162" spans="1:9" x14ac:dyDescent="0.15">
      <c r="A162" s="9"/>
      <c r="B162" s="9"/>
      <c r="C162" s="9"/>
      <c r="D162" s="9"/>
      <c r="E162" s="9"/>
      <c r="F162" s="9"/>
      <c r="G162" s="9"/>
      <c r="H162" s="9"/>
      <c r="I162" s="9"/>
    </row>
    <row r="163" spans="1:9" x14ac:dyDescent="0.15">
      <c r="A163" s="9"/>
      <c r="B163" s="9"/>
      <c r="C163" s="9"/>
      <c r="D163" s="9"/>
      <c r="E163" s="9"/>
      <c r="F163" s="9"/>
      <c r="G163" s="9"/>
      <c r="H163" s="9"/>
      <c r="I163" s="9"/>
    </row>
    <row r="164" spans="1:9" x14ac:dyDescent="0.15">
      <c r="A164" s="9"/>
      <c r="B164" s="9"/>
      <c r="C164" s="9"/>
      <c r="D164" s="9"/>
      <c r="E164" s="9"/>
      <c r="F164" s="9"/>
      <c r="G164" s="9"/>
      <c r="H164" s="9"/>
      <c r="I164" s="9"/>
    </row>
    <row r="165" spans="1:9" x14ac:dyDescent="0.15">
      <c r="A165" s="9"/>
      <c r="B165" s="9"/>
      <c r="C165" s="9"/>
      <c r="D165" s="9"/>
      <c r="E165" s="9"/>
      <c r="F165" s="9"/>
      <c r="G165" s="9"/>
      <c r="H165" s="9"/>
      <c r="I165" s="9"/>
    </row>
    <row r="166" spans="1:9" x14ac:dyDescent="0.15">
      <c r="A166" s="9"/>
      <c r="B166" s="9"/>
      <c r="C166" s="9"/>
      <c r="D166" s="9"/>
      <c r="E166" s="9"/>
      <c r="F166" s="9"/>
      <c r="G166" s="9"/>
      <c r="H166" s="9"/>
      <c r="I166" s="9"/>
    </row>
    <row r="167" spans="1:9" x14ac:dyDescent="0.15">
      <c r="A167" s="9"/>
      <c r="B167" s="9"/>
      <c r="C167" s="9"/>
      <c r="D167" s="9"/>
      <c r="E167" s="9"/>
      <c r="F167" s="9"/>
      <c r="G167" s="9"/>
      <c r="H167" s="9"/>
      <c r="I167" s="9"/>
    </row>
    <row r="168" spans="1:9" x14ac:dyDescent="0.15">
      <c r="A168" s="9"/>
      <c r="B168" s="9"/>
      <c r="C168" s="9"/>
      <c r="D168" s="9"/>
      <c r="E168" s="9"/>
      <c r="F168" s="9"/>
      <c r="G168" s="9"/>
      <c r="H168" s="9"/>
      <c r="I168" s="9"/>
    </row>
    <row r="169" spans="1:9" x14ac:dyDescent="0.15">
      <c r="A169" s="9"/>
      <c r="B169" s="9"/>
      <c r="C169" s="9"/>
      <c r="D169" s="9"/>
      <c r="E169" s="9"/>
      <c r="F169" s="9"/>
      <c r="G169" s="9"/>
      <c r="H169" s="9"/>
      <c r="I169" s="9"/>
    </row>
    <row r="170" spans="1:9" x14ac:dyDescent="0.15">
      <c r="A170" s="9"/>
      <c r="B170" s="9"/>
      <c r="C170" s="9"/>
      <c r="D170" s="9"/>
      <c r="E170" s="9"/>
      <c r="F170" s="9"/>
      <c r="G170" s="9"/>
      <c r="H170" s="9"/>
      <c r="I170" s="9"/>
    </row>
    <row r="171" spans="1:9" x14ac:dyDescent="0.15">
      <c r="A171" s="9"/>
      <c r="B171" s="9"/>
      <c r="C171" s="9"/>
      <c r="D171" s="9"/>
      <c r="E171" s="9"/>
      <c r="F171" s="9"/>
      <c r="G171" s="9"/>
      <c r="H171" s="9"/>
      <c r="I171" s="9"/>
    </row>
    <row r="172" spans="1:9" x14ac:dyDescent="0.15">
      <c r="A172" s="9"/>
      <c r="B172" s="9"/>
      <c r="C172" s="9"/>
      <c r="D172" s="9"/>
      <c r="E172" s="9"/>
      <c r="F172" s="9"/>
      <c r="G172" s="9"/>
      <c r="H172" s="9"/>
      <c r="I172" s="9"/>
    </row>
    <row r="173" spans="1:9" x14ac:dyDescent="0.15">
      <c r="A173" s="9"/>
      <c r="B173" s="9"/>
      <c r="C173" s="9"/>
      <c r="D173" s="9"/>
      <c r="E173" s="9"/>
      <c r="F173" s="9"/>
      <c r="G173" s="9"/>
      <c r="H173" s="9"/>
      <c r="I173" s="9"/>
    </row>
    <row r="174" spans="1:9" x14ac:dyDescent="0.15">
      <c r="A174" s="9"/>
      <c r="B174" s="9"/>
      <c r="C174" s="9"/>
      <c r="D174" s="9"/>
      <c r="E174" s="9"/>
      <c r="F174" s="9"/>
      <c r="G174" s="9"/>
      <c r="H174" s="9"/>
      <c r="I174" s="9"/>
    </row>
    <row r="175" spans="1:9" x14ac:dyDescent="0.15">
      <c r="A175" s="9"/>
      <c r="B175" s="9"/>
      <c r="C175" s="9"/>
      <c r="D175" s="9"/>
      <c r="E175" s="9"/>
      <c r="F175" s="9"/>
      <c r="G175" s="9"/>
      <c r="H175" s="9"/>
      <c r="I175" s="9"/>
    </row>
    <row r="176" spans="1:9" x14ac:dyDescent="0.15">
      <c r="A176" s="9"/>
      <c r="B176" s="9"/>
      <c r="C176" s="9"/>
      <c r="D176" s="9"/>
      <c r="E176" s="9"/>
      <c r="F176" s="9"/>
      <c r="G176" s="9"/>
      <c r="H176" s="9"/>
      <c r="I176" s="9"/>
    </row>
    <row r="177" spans="1:9" x14ac:dyDescent="0.15">
      <c r="A177" s="9"/>
      <c r="B177" s="9"/>
      <c r="C177" s="9"/>
      <c r="D177" s="9"/>
      <c r="E177" s="9"/>
      <c r="F177" s="9"/>
      <c r="G177" s="9"/>
      <c r="H177" s="9"/>
      <c r="I177" s="9"/>
    </row>
    <row r="178" spans="1:9" x14ac:dyDescent="0.15">
      <c r="A178" s="9"/>
      <c r="B178" s="9"/>
      <c r="C178" s="9"/>
      <c r="D178" s="9"/>
      <c r="E178" s="9"/>
      <c r="F178" s="9"/>
      <c r="G178" s="9"/>
      <c r="H178" s="9"/>
      <c r="I178" s="9"/>
    </row>
    <row r="179" spans="1:9" x14ac:dyDescent="0.15">
      <c r="A179" s="9"/>
      <c r="B179" s="9"/>
      <c r="C179" s="9"/>
      <c r="D179" s="9"/>
      <c r="E179" s="9"/>
      <c r="F179" s="9"/>
      <c r="G179" s="9"/>
      <c r="H179" s="9"/>
      <c r="I179" s="9"/>
    </row>
    <row r="180" spans="1:9" x14ac:dyDescent="0.15">
      <c r="A180" s="9"/>
      <c r="B180" s="9"/>
      <c r="C180" s="9"/>
      <c r="D180" s="9"/>
      <c r="E180" s="9"/>
      <c r="F180" s="9"/>
      <c r="G180" s="9"/>
      <c r="H180" s="9"/>
      <c r="I180" s="9"/>
    </row>
    <row r="181" spans="1:9" x14ac:dyDescent="0.15">
      <c r="A181" s="9"/>
      <c r="B181" s="9"/>
      <c r="C181" s="9"/>
      <c r="D181" s="9"/>
      <c r="E181" s="9"/>
      <c r="F181" s="9"/>
      <c r="G181" s="9"/>
      <c r="H181" s="9"/>
      <c r="I181" s="9"/>
    </row>
    <row r="182" spans="1:9" x14ac:dyDescent="0.15">
      <c r="A182" s="9"/>
      <c r="B182" s="9"/>
      <c r="C182" s="9"/>
      <c r="D182" s="9"/>
      <c r="E182" s="9"/>
      <c r="F182" s="9"/>
      <c r="G182" s="9"/>
      <c r="H182" s="9"/>
      <c r="I182" s="9"/>
    </row>
    <row r="183" spans="1:9" x14ac:dyDescent="0.15">
      <c r="A183" s="9"/>
      <c r="B183" s="9"/>
      <c r="C183" s="9"/>
      <c r="D183" s="9"/>
      <c r="E183" s="9"/>
      <c r="F183" s="9"/>
      <c r="G183" s="9"/>
      <c r="H183" s="9"/>
      <c r="I183" s="9"/>
    </row>
    <row r="184" spans="1:9" x14ac:dyDescent="0.15">
      <c r="A184" s="9"/>
      <c r="B184" s="9"/>
      <c r="C184" s="9"/>
      <c r="D184" s="9"/>
      <c r="E184" s="9"/>
      <c r="F184" s="9"/>
      <c r="G184" s="9"/>
      <c r="H184" s="9"/>
      <c r="I184" s="9"/>
    </row>
    <row r="185" spans="1:9" x14ac:dyDescent="0.15">
      <c r="A185" s="9"/>
      <c r="B185" s="9"/>
      <c r="C185" s="9"/>
      <c r="D185" s="9"/>
      <c r="E185" s="9"/>
      <c r="F185" s="9"/>
      <c r="G185" s="9"/>
      <c r="H185" s="9"/>
      <c r="I185" s="9"/>
    </row>
    <row r="186" spans="1:9" x14ac:dyDescent="0.15">
      <c r="A186" s="9"/>
      <c r="B186" s="9"/>
      <c r="C186" s="9"/>
      <c r="D186" s="9"/>
      <c r="E186" s="9"/>
      <c r="F186" s="9"/>
      <c r="G186" s="9"/>
      <c r="H186" s="9"/>
      <c r="I186" s="9"/>
    </row>
    <row r="187" spans="1:9" x14ac:dyDescent="0.15">
      <c r="A187" s="9"/>
      <c r="B187" s="9"/>
      <c r="C187" s="9"/>
      <c r="D187" s="9"/>
      <c r="E187" s="9"/>
      <c r="F187" s="9"/>
      <c r="G187" s="9"/>
      <c r="H187" s="9"/>
      <c r="I187" s="9"/>
    </row>
    <row r="188" spans="1:9" x14ac:dyDescent="0.15">
      <c r="A188" s="9"/>
      <c r="B188" s="9"/>
      <c r="C188" s="9"/>
      <c r="D188" s="9"/>
      <c r="E188" s="9"/>
      <c r="F188" s="9"/>
      <c r="G188" s="9"/>
      <c r="H188" s="9"/>
      <c r="I188" s="9"/>
    </row>
    <row r="189" spans="1:9" x14ac:dyDescent="0.15">
      <c r="A189" s="9"/>
      <c r="B189" s="9"/>
      <c r="C189" s="9"/>
      <c r="D189" s="9"/>
      <c r="E189" s="9"/>
      <c r="F189" s="9"/>
      <c r="G189" s="9"/>
      <c r="H189" s="9"/>
      <c r="I189" s="9"/>
    </row>
    <row r="190" spans="1:9" x14ac:dyDescent="0.15">
      <c r="A190" s="9"/>
      <c r="B190" s="9"/>
      <c r="C190" s="9"/>
      <c r="D190" s="9"/>
      <c r="E190" s="9"/>
      <c r="F190" s="9"/>
      <c r="G190" s="9"/>
      <c r="H190" s="9"/>
      <c r="I190" s="9"/>
    </row>
    <row r="191" spans="1:9" x14ac:dyDescent="0.15">
      <c r="A191" s="9"/>
      <c r="B191" s="9"/>
      <c r="C191" s="9"/>
      <c r="D191" s="9"/>
      <c r="E191" s="9"/>
      <c r="F191" s="9"/>
      <c r="G191" s="9"/>
      <c r="H191" s="9"/>
      <c r="I191" s="9"/>
    </row>
    <row r="192" spans="1:9" x14ac:dyDescent="0.15">
      <c r="A192" s="9"/>
      <c r="B192" s="9"/>
      <c r="C192" s="9"/>
      <c r="D192" s="9"/>
      <c r="E192" s="9"/>
      <c r="F192" s="9"/>
      <c r="G192" s="9"/>
      <c r="H192" s="9"/>
      <c r="I192" s="9"/>
    </row>
    <row r="193" spans="1:9" x14ac:dyDescent="0.15">
      <c r="A193" s="9"/>
      <c r="B193" s="9"/>
      <c r="C193" s="9"/>
      <c r="D193" s="9"/>
      <c r="E193" s="9"/>
      <c r="F193" s="9"/>
      <c r="G193" s="9"/>
      <c r="H193" s="9"/>
      <c r="I193" s="9"/>
    </row>
    <row r="194" spans="1:9" x14ac:dyDescent="0.15">
      <c r="A194" s="9"/>
      <c r="B194" s="9"/>
      <c r="C194" s="9"/>
      <c r="D194" s="9"/>
      <c r="E194" s="9"/>
      <c r="F194" s="9"/>
      <c r="G194" s="9"/>
      <c r="H194" s="9"/>
      <c r="I194" s="9"/>
    </row>
    <row r="195" spans="1:9" x14ac:dyDescent="0.15">
      <c r="A195" s="9"/>
      <c r="B195" s="9"/>
      <c r="C195" s="9"/>
      <c r="D195" s="9"/>
      <c r="E195" s="9"/>
      <c r="F195" s="9"/>
      <c r="G195" s="9"/>
      <c r="H195" s="9"/>
      <c r="I195" s="9"/>
    </row>
    <row r="196" spans="1:9" x14ac:dyDescent="0.15">
      <c r="A196" s="9"/>
      <c r="B196" s="9"/>
      <c r="C196" s="9"/>
      <c r="D196" s="9"/>
      <c r="E196" s="9"/>
      <c r="F196" s="9"/>
      <c r="G196" s="9"/>
      <c r="H196" s="9"/>
      <c r="I196" s="9"/>
    </row>
    <row r="197" spans="1:9" x14ac:dyDescent="0.15">
      <c r="A197" s="9"/>
      <c r="B197" s="9"/>
      <c r="C197" s="9"/>
      <c r="D197" s="9"/>
      <c r="E197" s="9"/>
      <c r="F197" s="9"/>
      <c r="G197" s="9"/>
      <c r="H197" s="9"/>
      <c r="I197" s="9"/>
    </row>
    <row r="198" spans="1:9" x14ac:dyDescent="0.15">
      <c r="A198" s="9"/>
      <c r="B198" s="9"/>
      <c r="C198" s="9"/>
      <c r="D198" s="9"/>
      <c r="E198" s="9"/>
      <c r="F198" s="9"/>
      <c r="G198" s="9"/>
      <c r="H198" s="9"/>
      <c r="I198" s="9"/>
    </row>
    <row r="199" spans="1:9" x14ac:dyDescent="0.15">
      <c r="A199" s="9"/>
      <c r="B199" s="9"/>
      <c r="C199" s="9"/>
      <c r="D199" s="9"/>
      <c r="E199" s="9"/>
      <c r="F199" s="9"/>
      <c r="G199" s="9"/>
      <c r="H199" s="9"/>
      <c r="I199" s="9"/>
    </row>
    <row r="200" spans="1:9" x14ac:dyDescent="0.15">
      <c r="A200" s="9"/>
      <c r="B200" s="9"/>
      <c r="C200" s="9"/>
      <c r="D200" s="9"/>
      <c r="E200" s="9"/>
      <c r="F200" s="9"/>
      <c r="G200" s="9"/>
      <c r="H200" s="9"/>
      <c r="I200" s="9"/>
    </row>
    <row r="201" spans="1:9" x14ac:dyDescent="0.15">
      <c r="A201" s="9"/>
      <c r="B201" s="9"/>
      <c r="C201" s="9"/>
      <c r="D201" s="9"/>
      <c r="E201" s="9"/>
      <c r="F201" s="9"/>
      <c r="G201" s="9"/>
      <c r="H201" s="9"/>
      <c r="I201" s="9"/>
    </row>
    <row r="202" spans="1:9" x14ac:dyDescent="0.15">
      <c r="A202" s="9"/>
      <c r="B202" s="9"/>
      <c r="C202" s="9"/>
      <c r="D202" s="9"/>
      <c r="E202" s="9"/>
      <c r="F202" s="9"/>
      <c r="G202" s="9"/>
      <c r="H202" s="9"/>
      <c r="I202" s="9"/>
    </row>
    <row r="203" spans="1:9" x14ac:dyDescent="0.15">
      <c r="A203" s="9"/>
      <c r="B203" s="9"/>
      <c r="C203" s="9"/>
      <c r="D203" s="9"/>
      <c r="E203" s="9"/>
      <c r="F203" s="9"/>
      <c r="G203" s="9"/>
      <c r="H203" s="9"/>
      <c r="I203" s="9"/>
    </row>
    <row r="204" spans="1:9" x14ac:dyDescent="0.15">
      <c r="A204" s="9"/>
      <c r="B204" s="9"/>
      <c r="C204" s="9"/>
      <c r="D204" s="9"/>
      <c r="E204" s="9"/>
      <c r="F204" s="9"/>
      <c r="G204" s="9"/>
      <c r="H204" s="9"/>
      <c r="I204" s="9"/>
    </row>
    <row r="205" spans="1:9" x14ac:dyDescent="0.15">
      <c r="A205" s="9"/>
      <c r="B205" s="9"/>
      <c r="C205" s="9"/>
      <c r="D205" s="9"/>
      <c r="E205" s="9"/>
      <c r="F205" s="9"/>
      <c r="G205" s="9"/>
      <c r="H205" s="9"/>
      <c r="I205" s="9"/>
    </row>
    <row r="206" spans="1:9" x14ac:dyDescent="0.15">
      <c r="A206" s="9"/>
      <c r="B206" s="9"/>
      <c r="C206" s="9"/>
      <c r="D206" s="9"/>
      <c r="E206" s="9"/>
      <c r="F206" s="9"/>
      <c r="G206" s="9"/>
      <c r="H206" s="9"/>
      <c r="I206" s="9"/>
    </row>
    <row r="207" spans="1:9" x14ac:dyDescent="0.15">
      <c r="A207" s="9"/>
      <c r="B207" s="9"/>
      <c r="C207" s="9"/>
      <c r="D207" s="9"/>
      <c r="E207" s="9"/>
      <c r="F207" s="9"/>
      <c r="G207" s="9"/>
      <c r="H207" s="9"/>
      <c r="I207" s="9"/>
    </row>
    <row r="208" spans="1:9" x14ac:dyDescent="0.15">
      <c r="A208" s="9"/>
      <c r="B208" s="9"/>
      <c r="C208" s="9"/>
      <c r="D208" s="9"/>
      <c r="E208" s="9"/>
      <c r="F208" s="9"/>
      <c r="G208" s="9"/>
      <c r="H208" s="9"/>
      <c r="I208" s="9"/>
    </row>
    <row r="209" spans="1:9" x14ac:dyDescent="0.15">
      <c r="A209" s="9"/>
      <c r="B209" s="9"/>
      <c r="C209" s="9"/>
      <c r="D209" s="9"/>
      <c r="E209" s="9"/>
      <c r="F209" s="9"/>
      <c r="G209" s="9"/>
      <c r="H209" s="9"/>
      <c r="I209" s="9"/>
    </row>
    <row r="210" spans="1:9" x14ac:dyDescent="0.15">
      <c r="A210" s="9"/>
      <c r="B210" s="9"/>
      <c r="C210" s="9"/>
      <c r="D210" s="9"/>
      <c r="E210" s="9"/>
      <c r="F210" s="9"/>
      <c r="G210" s="9"/>
      <c r="H210" s="9"/>
      <c r="I210" s="9"/>
    </row>
    <row r="211" spans="1:9" x14ac:dyDescent="0.15">
      <c r="A211" s="9"/>
      <c r="B211" s="9"/>
      <c r="C211" s="9"/>
      <c r="D211" s="9"/>
      <c r="E211" s="9"/>
      <c r="F211" s="9"/>
      <c r="G211" s="9"/>
      <c r="H211" s="9"/>
      <c r="I211" s="9"/>
    </row>
    <row r="212" spans="1:9" x14ac:dyDescent="0.15">
      <c r="A212" s="9"/>
      <c r="B212" s="9"/>
      <c r="C212" s="9"/>
      <c r="D212" s="9"/>
      <c r="E212" s="9"/>
      <c r="F212" s="9"/>
      <c r="G212" s="9"/>
      <c r="H212" s="9"/>
      <c r="I212" s="9"/>
    </row>
    <row r="213" spans="1:9" x14ac:dyDescent="0.15">
      <c r="A213" s="9"/>
      <c r="B213" s="9"/>
      <c r="C213" s="9"/>
      <c r="D213" s="9"/>
      <c r="E213" s="9"/>
      <c r="F213" s="9"/>
      <c r="G213" s="9"/>
      <c r="H213" s="9"/>
      <c r="I213" s="9"/>
    </row>
    <row r="214" spans="1:9" x14ac:dyDescent="0.15">
      <c r="A214" s="9"/>
      <c r="B214" s="9"/>
      <c r="C214" s="9"/>
      <c r="D214" s="9"/>
      <c r="E214" s="9"/>
      <c r="F214" s="9"/>
      <c r="G214" s="9"/>
      <c r="H214" s="9"/>
      <c r="I214" s="9"/>
    </row>
    <row r="215" spans="1:9" x14ac:dyDescent="0.15">
      <c r="A215" s="9"/>
      <c r="B215" s="9"/>
      <c r="C215" s="9"/>
      <c r="D215" s="9"/>
      <c r="E215" s="9"/>
      <c r="F215" s="9"/>
      <c r="G215" s="9"/>
      <c r="H215" s="9"/>
      <c r="I215" s="9"/>
    </row>
    <row r="216" spans="1:9" x14ac:dyDescent="0.15">
      <c r="A216" s="9"/>
      <c r="B216" s="9"/>
      <c r="C216" s="9"/>
      <c r="D216" s="9"/>
      <c r="E216" s="9"/>
      <c r="F216" s="9"/>
      <c r="G216" s="9"/>
      <c r="H216" s="9"/>
      <c r="I216" s="9"/>
    </row>
    <row r="217" spans="1:9" x14ac:dyDescent="0.15">
      <c r="A217" s="9"/>
      <c r="B217" s="9"/>
      <c r="C217" s="9"/>
      <c r="D217" s="9"/>
      <c r="E217" s="9"/>
      <c r="F217" s="9"/>
      <c r="G217" s="9"/>
      <c r="H217" s="9"/>
      <c r="I217" s="9"/>
    </row>
    <row r="218" spans="1:9" x14ac:dyDescent="0.15">
      <c r="A218" s="9"/>
      <c r="B218" s="9"/>
      <c r="C218" s="9"/>
      <c r="D218" s="9"/>
      <c r="E218" s="9"/>
      <c r="F218" s="9"/>
      <c r="G218" s="9"/>
      <c r="H218" s="9"/>
      <c r="I218" s="9"/>
    </row>
    <row r="219" spans="1:9" x14ac:dyDescent="0.15">
      <c r="A219" s="9"/>
      <c r="B219" s="9"/>
      <c r="C219" s="9"/>
      <c r="D219" s="9"/>
      <c r="E219" s="9"/>
      <c r="F219" s="9"/>
      <c r="G219" s="9"/>
      <c r="H219" s="9"/>
      <c r="I219" s="9"/>
    </row>
    <row r="220" spans="1:9" x14ac:dyDescent="0.15">
      <c r="A220" s="9"/>
      <c r="B220" s="9"/>
      <c r="C220" s="9"/>
      <c r="D220" s="9"/>
      <c r="E220" s="9"/>
      <c r="F220" s="9"/>
      <c r="G220" s="9"/>
      <c r="H220" s="9"/>
      <c r="I220" s="9"/>
    </row>
    <row r="221" spans="1:9" x14ac:dyDescent="0.15">
      <c r="A221" s="9"/>
      <c r="B221" s="9"/>
      <c r="C221" s="9"/>
      <c r="D221" s="9"/>
      <c r="E221" s="9"/>
      <c r="F221" s="9"/>
      <c r="G221" s="9"/>
      <c r="H221" s="9"/>
      <c r="I221" s="9"/>
    </row>
    <row r="222" spans="1:9" x14ac:dyDescent="0.15">
      <c r="A222" s="9"/>
      <c r="B222" s="9"/>
      <c r="C222" s="9"/>
      <c r="D222" s="9"/>
      <c r="E222" s="9"/>
      <c r="F222" s="9"/>
      <c r="G222" s="9"/>
      <c r="H222" s="9"/>
      <c r="I222" s="9"/>
    </row>
    <row r="223" spans="1:9" x14ac:dyDescent="0.15">
      <c r="A223" s="9"/>
      <c r="B223" s="9"/>
      <c r="C223" s="9"/>
      <c r="D223" s="9"/>
      <c r="E223" s="9"/>
      <c r="F223" s="9"/>
      <c r="G223" s="9"/>
      <c r="H223" s="9"/>
      <c r="I223" s="9"/>
    </row>
    <row r="224" spans="1:9" x14ac:dyDescent="0.15">
      <c r="A224" s="9"/>
      <c r="B224" s="9"/>
      <c r="C224" s="9"/>
      <c r="D224" s="9"/>
      <c r="E224" s="9"/>
      <c r="F224" s="9"/>
      <c r="G224" s="9"/>
      <c r="H224" s="9"/>
      <c r="I224" s="9"/>
    </row>
    <row r="225" spans="1:9" x14ac:dyDescent="0.15">
      <c r="A225" s="9"/>
      <c r="B225" s="9"/>
      <c r="C225" s="9"/>
      <c r="D225" s="9"/>
      <c r="E225" s="9"/>
      <c r="F225" s="9"/>
      <c r="G225" s="9"/>
      <c r="H225" s="9"/>
      <c r="I225" s="9"/>
    </row>
    <row r="226" spans="1:9" x14ac:dyDescent="0.15">
      <c r="A226" s="9"/>
      <c r="B226" s="9"/>
      <c r="C226" s="9"/>
      <c r="D226" s="9"/>
      <c r="E226" s="9"/>
      <c r="F226" s="9"/>
      <c r="G226" s="9"/>
      <c r="H226" s="9"/>
      <c r="I226" s="9"/>
    </row>
    <row r="227" spans="1:9" x14ac:dyDescent="0.15">
      <c r="A227" s="9"/>
      <c r="B227" s="9"/>
      <c r="C227" s="9"/>
      <c r="D227" s="9"/>
      <c r="E227" s="9"/>
      <c r="F227" s="9"/>
      <c r="G227" s="9"/>
      <c r="H227" s="9"/>
      <c r="I227" s="9"/>
    </row>
    <row r="228" spans="1:9" x14ac:dyDescent="0.15">
      <c r="A228" s="9"/>
      <c r="B228" s="9"/>
      <c r="C228" s="9"/>
      <c r="D228" s="9"/>
      <c r="E228" s="9"/>
      <c r="F228" s="9"/>
      <c r="G228" s="9"/>
      <c r="H228" s="9"/>
      <c r="I228" s="9"/>
    </row>
    <row r="229" spans="1:9" x14ac:dyDescent="0.15">
      <c r="A229" s="9"/>
      <c r="B229" s="9"/>
      <c r="C229" s="9"/>
      <c r="D229" s="9"/>
      <c r="E229" s="9"/>
      <c r="F229" s="9"/>
      <c r="G229" s="9"/>
      <c r="H229" s="9"/>
      <c r="I229" s="9"/>
    </row>
    <row r="230" spans="1:9" x14ac:dyDescent="0.15">
      <c r="A230" s="9"/>
      <c r="B230" s="9"/>
      <c r="C230" s="9"/>
      <c r="D230" s="9"/>
      <c r="E230" s="9"/>
      <c r="F230" s="9"/>
      <c r="G230" s="9"/>
      <c r="H230" s="9"/>
      <c r="I230" s="9"/>
    </row>
    <row r="231" spans="1:9" x14ac:dyDescent="0.15">
      <c r="A231" s="9"/>
      <c r="B231" s="9"/>
      <c r="C231" s="9"/>
      <c r="D231" s="9"/>
      <c r="E231" s="9"/>
      <c r="F231" s="9"/>
      <c r="G231" s="9"/>
      <c r="H231" s="9"/>
      <c r="I231" s="9"/>
    </row>
    <row r="232" spans="1:9" x14ac:dyDescent="0.15">
      <c r="A232" s="9"/>
      <c r="B232" s="9"/>
      <c r="C232" s="9"/>
      <c r="D232" s="9"/>
      <c r="E232" s="9"/>
      <c r="F232" s="9"/>
      <c r="G232" s="9"/>
      <c r="H232" s="9"/>
      <c r="I232" s="9"/>
    </row>
    <row r="233" spans="1:9" x14ac:dyDescent="0.15">
      <c r="A233" s="9"/>
      <c r="B233" s="9"/>
      <c r="C233" s="9"/>
      <c r="D233" s="9"/>
      <c r="E233" s="9"/>
      <c r="F233" s="9"/>
      <c r="G233" s="9"/>
      <c r="H233" s="9"/>
      <c r="I233" s="9"/>
    </row>
    <row r="234" spans="1:9" x14ac:dyDescent="0.15">
      <c r="A234" s="9"/>
      <c r="B234" s="9"/>
      <c r="C234" s="9"/>
      <c r="D234" s="9"/>
      <c r="E234" s="9"/>
      <c r="F234" s="9"/>
      <c r="G234" s="9"/>
      <c r="H234" s="9"/>
      <c r="I234" s="9"/>
    </row>
    <row r="235" spans="1:9" x14ac:dyDescent="0.15">
      <c r="A235" s="9"/>
      <c r="B235" s="9"/>
      <c r="C235" s="9"/>
      <c r="D235" s="9"/>
      <c r="E235" s="9"/>
      <c r="F235" s="9"/>
      <c r="G235" s="9"/>
      <c r="H235" s="9"/>
      <c r="I235" s="9"/>
    </row>
    <row r="236" spans="1:9" x14ac:dyDescent="0.15">
      <c r="A236" s="9"/>
      <c r="B236" s="9"/>
      <c r="C236" s="9"/>
      <c r="D236" s="9"/>
      <c r="E236" s="9"/>
      <c r="F236" s="9"/>
      <c r="G236" s="9"/>
      <c r="H236" s="9"/>
      <c r="I236" s="9"/>
    </row>
    <row r="237" spans="1:9" x14ac:dyDescent="0.15">
      <c r="A237" s="9"/>
      <c r="B237" s="9"/>
      <c r="C237" s="9"/>
      <c r="D237" s="9"/>
      <c r="E237" s="9"/>
      <c r="F237" s="9"/>
      <c r="G237" s="9"/>
      <c r="H237" s="9"/>
      <c r="I237" s="9"/>
    </row>
    <row r="238" spans="1:9" x14ac:dyDescent="0.15">
      <c r="A238" s="9"/>
      <c r="B238" s="9"/>
      <c r="C238" s="9"/>
      <c r="D238" s="9"/>
      <c r="E238" s="9"/>
      <c r="F238" s="9"/>
      <c r="G238" s="9"/>
      <c r="H238" s="9"/>
      <c r="I238" s="9"/>
    </row>
    <row r="239" spans="1:9" x14ac:dyDescent="0.15">
      <c r="A239" s="9"/>
      <c r="B239" s="9"/>
      <c r="C239" s="9"/>
      <c r="D239" s="9"/>
      <c r="E239" s="9"/>
      <c r="F239" s="9"/>
      <c r="G239" s="9"/>
      <c r="H239" s="9"/>
      <c r="I239" s="9"/>
    </row>
    <row r="240" spans="1:9" x14ac:dyDescent="0.15">
      <c r="A240" s="9"/>
      <c r="B240" s="9"/>
      <c r="C240" s="9"/>
      <c r="D240" s="9"/>
      <c r="E240" s="9"/>
      <c r="F240" s="9"/>
      <c r="G240" s="9"/>
      <c r="H240" s="9"/>
      <c r="I240" s="9"/>
    </row>
    <row r="241" spans="1:9" x14ac:dyDescent="0.15">
      <c r="A241" s="9"/>
      <c r="B241" s="9"/>
      <c r="C241" s="9"/>
      <c r="D241" s="9"/>
      <c r="E241" s="9"/>
      <c r="F241" s="9"/>
      <c r="G241" s="9"/>
      <c r="H241" s="9"/>
      <c r="I241" s="9"/>
    </row>
    <row r="242" spans="1:9" x14ac:dyDescent="0.15">
      <c r="A242" s="9"/>
      <c r="B242" s="9"/>
      <c r="C242" s="9"/>
      <c r="D242" s="9"/>
      <c r="E242" s="9"/>
      <c r="F242" s="9"/>
      <c r="G242" s="9"/>
      <c r="H242" s="9"/>
      <c r="I242" s="9"/>
    </row>
    <row r="243" spans="1:9" x14ac:dyDescent="0.15">
      <c r="A243" s="9"/>
      <c r="B243" s="9"/>
      <c r="C243" s="9"/>
      <c r="D243" s="9"/>
      <c r="E243" s="9"/>
      <c r="F243" s="9"/>
      <c r="G243" s="9"/>
      <c r="H243" s="9"/>
      <c r="I243" s="9"/>
    </row>
    <row r="244" spans="1:9" x14ac:dyDescent="0.15">
      <c r="A244" s="9"/>
      <c r="B244" s="9"/>
      <c r="C244" s="9"/>
      <c r="D244" s="9"/>
      <c r="E244" s="9"/>
      <c r="F244" s="9"/>
      <c r="G244" s="9"/>
      <c r="H244" s="9"/>
      <c r="I244" s="9"/>
    </row>
    <row r="245" spans="1:9" x14ac:dyDescent="0.15">
      <c r="A245" s="9"/>
      <c r="B245" s="9"/>
      <c r="C245" s="9"/>
      <c r="D245" s="9"/>
      <c r="E245" s="9"/>
      <c r="F245" s="9"/>
      <c r="G245" s="9"/>
      <c r="H245" s="9"/>
      <c r="I245" s="9"/>
    </row>
    <row r="246" spans="1:9" x14ac:dyDescent="0.15">
      <c r="A246" s="9"/>
      <c r="B246" s="9"/>
      <c r="C246" s="9"/>
      <c r="D246" s="9"/>
      <c r="E246" s="9"/>
      <c r="F246" s="9"/>
      <c r="G246" s="9"/>
      <c r="H246" s="9"/>
      <c r="I246" s="9"/>
    </row>
    <row r="247" spans="1:9" x14ac:dyDescent="0.15">
      <c r="A247" s="9"/>
      <c r="B247" s="9"/>
      <c r="C247" s="9"/>
      <c r="D247" s="9"/>
      <c r="E247" s="9"/>
      <c r="F247" s="9"/>
      <c r="G247" s="9"/>
      <c r="H247" s="9"/>
      <c r="I247" s="9"/>
    </row>
    <row r="248" spans="1:9" x14ac:dyDescent="0.15">
      <c r="A248" s="9"/>
      <c r="B248" s="9"/>
      <c r="C248" s="9"/>
      <c r="D248" s="9"/>
      <c r="E248" s="9"/>
      <c r="F248" s="9"/>
      <c r="G248" s="9"/>
      <c r="H248" s="9"/>
      <c r="I248" s="9"/>
    </row>
    <row r="249" spans="1:9" x14ac:dyDescent="0.15">
      <c r="A249" s="9"/>
      <c r="B249" s="9"/>
      <c r="C249" s="9"/>
      <c r="D249" s="9"/>
      <c r="E249" s="9"/>
      <c r="F249" s="9"/>
      <c r="G249" s="9"/>
      <c r="H249" s="9"/>
      <c r="I249" s="9"/>
    </row>
    <row r="250" spans="1:9" x14ac:dyDescent="0.15">
      <c r="A250" s="9"/>
      <c r="B250" s="9"/>
      <c r="C250" s="9"/>
      <c r="D250" s="9"/>
      <c r="E250" s="9"/>
      <c r="F250" s="9"/>
      <c r="G250" s="9"/>
      <c r="H250" s="9"/>
      <c r="I250" s="9"/>
    </row>
    <row r="251" spans="1:9" x14ac:dyDescent="0.15">
      <c r="A251" s="9"/>
      <c r="B251" s="9"/>
      <c r="C251" s="9"/>
      <c r="D251" s="9"/>
      <c r="E251" s="9"/>
      <c r="F251" s="9"/>
      <c r="G251" s="9"/>
      <c r="H251" s="9"/>
      <c r="I251" s="9"/>
    </row>
    <row r="252" spans="1:9" x14ac:dyDescent="0.15">
      <c r="A252" s="9"/>
      <c r="B252" s="9"/>
      <c r="C252" s="9"/>
      <c r="D252" s="9"/>
      <c r="E252" s="9"/>
      <c r="F252" s="9"/>
      <c r="G252" s="9"/>
      <c r="H252" s="9"/>
      <c r="I252" s="9"/>
    </row>
    <row r="253" spans="1:9" x14ac:dyDescent="0.15">
      <c r="A253" s="9"/>
      <c r="B253" s="9"/>
      <c r="C253" s="9"/>
      <c r="D253" s="9"/>
      <c r="E253" s="9"/>
      <c r="F253" s="9"/>
      <c r="G253" s="9"/>
      <c r="H253" s="9"/>
      <c r="I253" s="9"/>
    </row>
    <row r="254" spans="1:9" x14ac:dyDescent="0.15">
      <c r="A254" s="9"/>
      <c r="B254" s="9"/>
      <c r="C254" s="9"/>
      <c r="D254" s="9"/>
      <c r="E254" s="9"/>
      <c r="F254" s="9"/>
      <c r="G254" s="9"/>
      <c r="H254" s="9"/>
      <c r="I254" s="9"/>
    </row>
    <row r="255" spans="1:9" x14ac:dyDescent="0.15">
      <c r="A255" s="9"/>
      <c r="B255" s="9"/>
      <c r="C255" s="9"/>
      <c r="D255" s="9"/>
      <c r="E255" s="9"/>
      <c r="F255" s="9"/>
      <c r="G255" s="9"/>
      <c r="H255" s="9"/>
      <c r="I255" s="9"/>
    </row>
    <row r="256" spans="1:9" x14ac:dyDescent="0.15">
      <c r="A256" s="9"/>
      <c r="B256" s="9"/>
      <c r="C256" s="9"/>
      <c r="D256" s="9"/>
      <c r="E256" s="9"/>
      <c r="F256" s="9"/>
      <c r="G256" s="9"/>
      <c r="H256" s="9"/>
      <c r="I256" s="9"/>
    </row>
    <row r="257" spans="1:9" x14ac:dyDescent="0.15">
      <c r="A257" s="9"/>
      <c r="B257" s="9"/>
      <c r="C257" s="9"/>
      <c r="D257" s="9"/>
      <c r="E257" s="9"/>
      <c r="F257" s="9"/>
      <c r="G257" s="9"/>
      <c r="H257" s="9"/>
      <c r="I257" s="9"/>
    </row>
    <row r="258" spans="1:9" x14ac:dyDescent="0.15">
      <c r="A258" s="9"/>
      <c r="B258" s="9"/>
      <c r="C258" s="9"/>
      <c r="D258" s="9"/>
      <c r="E258" s="9"/>
      <c r="F258" s="9"/>
      <c r="G258" s="9"/>
      <c r="H258" s="9"/>
      <c r="I258" s="9"/>
    </row>
    <row r="259" spans="1:9" x14ac:dyDescent="0.15">
      <c r="A259" s="9"/>
      <c r="B259" s="9"/>
      <c r="C259" s="9"/>
      <c r="D259" s="9"/>
      <c r="E259" s="9"/>
      <c r="F259" s="9"/>
      <c r="G259" s="9"/>
      <c r="H259" s="9"/>
      <c r="I259" s="9"/>
    </row>
    <row r="260" spans="1:9" x14ac:dyDescent="0.15">
      <c r="A260" s="9"/>
      <c r="B260" s="9"/>
      <c r="C260" s="9"/>
      <c r="D260" s="9"/>
      <c r="E260" s="9"/>
      <c r="F260" s="9"/>
      <c r="G260" s="9"/>
      <c r="H260" s="9"/>
      <c r="I260" s="9"/>
    </row>
    <row r="261" spans="1:9" x14ac:dyDescent="0.15">
      <c r="A261" s="9"/>
      <c r="B261" s="9"/>
      <c r="C261" s="9"/>
      <c r="D261" s="9"/>
      <c r="E261" s="9"/>
      <c r="F261" s="9"/>
      <c r="G261" s="9"/>
      <c r="H261" s="9"/>
      <c r="I261" s="9"/>
    </row>
    <row r="262" spans="1:9" x14ac:dyDescent="0.15">
      <c r="A262" s="9"/>
      <c r="B262" s="9"/>
      <c r="C262" s="9"/>
      <c r="D262" s="9"/>
      <c r="E262" s="9"/>
      <c r="F262" s="9"/>
      <c r="G262" s="9"/>
      <c r="H262" s="9"/>
      <c r="I262" s="9"/>
    </row>
    <row r="263" spans="1:9" x14ac:dyDescent="0.15">
      <c r="A263" s="9"/>
      <c r="B263" s="9"/>
      <c r="C263" s="9"/>
      <c r="D263" s="9"/>
      <c r="E263" s="9"/>
      <c r="F263" s="9"/>
      <c r="G263" s="9"/>
      <c r="H263" s="9"/>
      <c r="I263" s="9"/>
    </row>
    <row r="264" spans="1:9" x14ac:dyDescent="0.15">
      <c r="A264" s="9"/>
      <c r="B264" s="9"/>
      <c r="C264" s="9"/>
      <c r="D264" s="9"/>
      <c r="E264" s="9"/>
      <c r="F264" s="9"/>
      <c r="G264" s="9"/>
      <c r="H264" s="9"/>
      <c r="I264" s="9"/>
    </row>
    <row r="265" spans="1:9" x14ac:dyDescent="0.15">
      <c r="A265" s="9"/>
      <c r="B265" s="9"/>
      <c r="C265" s="9"/>
      <c r="D265" s="9"/>
      <c r="E265" s="9"/>
      <c r="F265" s="9"/>
      <c r="G265" s="9"/>
      <c r="H265" s="9"/>
      <c r="I265" s="9"/>
    </row>
    <row r="266" spans="1:9" x14ac:dyDescent="0.15">
      <c r="A266" s="9"/>
      <c r="B266" s="9"/>
      <c r="C266" s="9"/>
      <c r="D266" s="9"/>
      <c r="E266" s="9"/>
      <c r="F266" s="9"/>
      <c r="G266" s="9"/>
      <c r="H266" s="9"/>
      <c r="I266" s="9"/>
    </row>
    <row r="267" spans="1:9" x14ac:dyDescent="0.15">
      <c r="A267" s="9"/>
      <c r="B267" s="9"/>
      <c r="C267" s="9"/>
      <c r="D267" s="9"/>
      <c r="E267" s="9"/>
      <c r="F267" s="9"/>
      <c r="G267" s="9"/>
      <c r="H267" s="9"/>
      <c r="I267" s="9"/>
    </row>
    <row r="268" spans="1:9" x14ac:dyDescent="0.15">
      <c r="A268" s="9"/>
      <c r="B268" s="9"/>
      <c r="C268" s="9"/>
      <c r="D268" s="9"/>
      <c r="E268" s="9"/>
      <c r="F268" s="9"/>
      <c r="G268" s="9"/>
      <c r="H268" s="9"/>
      <c r="I268" s="9"/>
    </row>
    <row r="269" spans="1:9" x14ac:dyDescent="0.15">
      <c r="A269" s="9"/>
      <c r="B269" s="9"/>
      <c r="C269" s="9"/>
      <c r="D269" s="9"/>
      <c r="E269" s="9"/>
      <c r="F269" s="9"/>
      <c r="G269" s="9"/>
      <c r="H269" s="9"/>
      <c r="I269" s="9"/>
    </row>
    <row r="270" spans="1:9" x14ac:dyDescent="0.15">
      <c r="A270" s="9"/>
      <c r="B270" s="9"/>
      <c r="C270" s="9"/>
      <c r="D270" s="9"/>
      <c r="E270" s="9"/>
      <c r="F270" s="9"/>
      <c r="G270" s="9"/>
      <c r="H270" s="9"/>
      <c r="I270" s="9"/>
    </row>
    <row r="271" spans="1:9" x14ac:dyDescent="0.15">
      <c r="A271" s="9"/>
      <c r="B271" s="9"/>
      <c r="C271" s="9"/>
      <c r="D271" s="9"/>
      <c r="E271" s="9"/>
      <c r="F271" s="9"/>
      <c r="G271" s="9"/>
      <c r="H271" s="9"/>
      <c r="I271" s="9"/>
    </row>
    <row r="272" spans="1:9" x14ac:dyDescent="0.15">
      <c r="A272" s="9"/>
      <c r="B272" s="9"/>
      <c r="C272" s="9"/>
      <c r="D272" s="9"/>
      <c r="E272" s="9"/>
      <c r="F272" s="9"/>
      <c r="G272" s="9"/>
      <c r="H272" s="9"/>
      <c r="I272" s="9"/>
    </row>
    <row r="273" spans="1:9" x14ac:dyDescent="0.15">
      <c r="A273" s="9"/>
      <c r="B273" s="9"/>
      <c r="C273" s="9"/>
      <c r="D273" s="9"/>
      <c r="E273" s="9"/>
      <c r="F273" s="9"/>
      <c r="G273" s="9"/>
      <c r="H273" s="9"/>
      <c r="I273" s="9"/>
    </row>
    <row r="274" spans="1:9" x14ac:dyDescent="0.15">
      <c r="A274" s="9"/>
      <c r="B274" s="9"/>
      <c r="C274" s="9"/>
      <c r="D274" s="9"/>
      <c r="E274" s="9"/>
      <c r="F274" s="9"/>
      <c r="G274" s="9"/>
      <c r="H274" s="9"/>
      <c r="I274" s="9"/>
    </row>
    <row r="275" spans="1:9" x14ac:dyDescent="0.15">
      <c r="A275" s="9"/>
      <c r="B275" s="9"/>
      <c r="C275" s="9"/>
      <c r="D275" s="9"/>
      <c r="E275" s="9"/>
      <c r="F275" s="9"/>
      <c r="G275" s="9"/>
      <c r="H275" s="9"/>
      <c r="I275" s="9"/>
    </row>
    <row r="276" spans="1:9" x14ac:dyDescent="0.15">
      <c r="A276" s="9"/>
      <c r="B276" s="9"/>
      <c r="C276" s="9"/>
      <c r="D276" s="9"/>
      <c r="E276" s="9"/>
      <c r="F276" s="9"/>
      <c r="G276" s="9"/>
      <c r="H276" s="9"/>
      <c r="I276" s="9"/>
    </row>
    <row r="277" spans="1:9" x14ac:dyDescent="0.15">
      <c r="A277" s="9"/>
      <c r="B277" s="9"/>
      <c r="C277" s="9"/>
      <c r="D277" s="9"/>
      <c r="E277" s="9"/>
      <c r="F277" s="9"/>
      <c r="G277" s="9"/>
      <c r="H277" s="9"/>
      <c r="I277" s="9"/>
    </row>
    <row r="278" spans="1:9" x14ac:dyDescent="0.15">
      <c r="A278" s="9"/>
      <c r="B278" s="9"/>
      <c r="C278" s="9"/>
      <c r="D278" s="9"/>
      <c r="E278" s="9"/>
      <c r="F278" s="9"/>
      <c r="G278" s="9"/>
      <c r="H278" s="9"/>
      <c r="I278" s="9"/>
    </row>
    <row r="279" spans="1:9" x14ac:dyDescent="0.15">
      <c r="A279" s="9"/>
      <c r="B279" s="9"/>
      <c r="C279" s="9"/>
      <c r="D279" s="9"/>
      <c r="E279" s="9"/>
      <c r="F279" s="9"/>
      <c r="G279" s="9"/>
      <c r="H279" s="9"/>
      <c r="I279" s="9"/>
    </row>
    <row r="280" spans="1:9" x14ac:dyDescent="0.15">
      <c r="A280" s="9"/>
      <c r="B280" s="9"/>
      <c r="C280" s="9"/>
      <c r="D280" s="9"/>
      <c r="E280" s="9"/>
      <c r="F280" s="9"/>
      <c r="G280" s="9"/>
      <c r="H280" s="9"/>
      <c r="I280" s="9"/>
    </row>
    <row r="281" spans="1:9" x14ac:dyDescent="0.15">
      <c r="A281" s="9"/>
      <c r="B281" s="9"/>
      <c r="C281" s="9"/>
      <c r="D281" s="9"/>
      <c r="E281" s="9"/>
      <c r="F281" s="9"/>
      <c r="G281" s="9"/>
      <c r="H281" s="9"/>
      <c r="I281" s="9"/>
    </row>
    <row r="282" spans="1:9" x14ac:dyDescent="0.15">
      <c r="A282" s="9"/>
      <c r="B282" s="9"/>
      <c r="C282" s="9"/>
      <c r="D282" s="9"/>
      <c r="E282" s="9"/>
      <c r="F282" s="9"/>
      <c r="G282" s="9"/>
      <c r="H282" s="9"/>
      <c r="I282" s="9"/>
    </row>
    <row r="283" spans="1:9" x14ac:dyDescent="0.15">
      <c r="B283" s="9"/>
      <c r="C283" s="9"/>
      <c r="D283" s="9"/>
      <c r="E283" s="9"/>
      <c r="F283" s="9"/>
      <c r="G283" s="9"/>
      <c r="H283" s="9"/>
      <c r="I283" s="9"/>
    </row>
    <row r="284" spans="1:9" x14ac:dyDescent="0.15">
      <c r="B284" s="9"/>
      <c r="C284" s="9"/>
      <c r="D284" s="9"/>
      <c r="E284" s="9"/>
      <c r="F284" s="9"/>
      <c r="G284" s="9"/>
      <c r="H284" s="9"/>
      <c r="I284" s="9"/>
    </row>
    <row r="285" spans="1:9" x14ac:dyDescent="0.15">
      <c r="B285" s="9"/>
      <c r="C285" s="9"/>
      <c r="D285" s="9"/>
      <c r="E285" s="9"/>
      <c r="F285" s="9"/>
      <c r="G285" s="9"/>
      <c r="H285" s="9"/>
      <c r="I285" s="9"/>
    </row>
    <row r="286" spans="1:9" x14ac:dyDescent="0.15">
      <c r="B286" s="9"/>
      <c r="C286" s="9"/>
      <c r="D286" s="9"/>
      <c r="E286" s="9"/>
      <c r="F286" s="9"/>
      <c r="G286" s="9"/>
      <c r="H286" s="9"/>
      <c r="I286" s="9"/>
    </row>
    <row r="287" spans="1:9" x14ac:dyDescent="0.15">
      <c r="B287" s="9"/>
      <c r="C287" s="9"/>
      <c r="D287" s="9"/>
      <c r="E287" s="9"/>
      <c r="F287" s="9"/>
      <c r="G287" s="9"/>
      <c r="H287" s="9"/>
      <c r="I287" s="9"/>
    </row>
    <row r="288" spans="1:9" x14ac:dyDescent="0.15">
      <c r="B288" s="9"/>
      <c r="C288" s="9"/>
      <c r="D288" s="9"/>
      <c r="E288" s="9"/>
      <c r="F288" s="9"/>
      <c r="G288" s="9"/>
      <c r="H288" s="9"/>
      <c r="I288" s="9"/>
    </row>
    <row r="289" spans="2:9" x14ac:dyDescent="0.15">
      <c r="B289" s="9"/>
      <c r="C289" s="9"/>
      <c r="D289" s="9"/>
      <c r="E289" s="9"/>
      <c r="F289" s="9"/>
      <c r="G289" s="9"/>
      <c r="H289" s="9"/>
      <c r="I289" s="9"/>
    </row>
    <row r="290" spans="2:9" x14ac:dyDescent="0.15">
      <c r="B290" s="9"/>
      <c r="C290" s="9"/>
      <c r="D290" s="9"/>
      <c r="E290" s="9"/>
      <c r="F290" s="9"/>
      <c r="G290" s="9"/>
      <c r="H290" s="9"/>
      <c r="I290" s="9"/>
    </row>
    <row r="291" spans="2:9" x14ac:dyDescent="0.15">
      <c r="B291" s="9"/>
      <c r="C291" s="9"/>
      <c r="D291" s="9"/>
      <c r="E291" s="9"/>
      <c r="F291" s="9"/>
      <c r="G291" s="9"/>
      <c r="H291" s="9"/>
      <c r="I291" s="9"/>
    </row>
    <row r="292" spans="2:9" x14ac:dyDescent="0.15">
      <c r="B292" s="9"/>
      <c r="C292" s="9"/>
      <c r="D292" s="9"/>
      <c r="E292" s="9"/>
      <c r="F292" s="9"/>
      <c r="G292" s="9"/>
      <c r="H292" s="9"/>
      <c r="I292" s="9"/>
    </row>
    <row r="293" spans="2:9" x14ac:dyDescent="0.15">
      <c r="B293" s="9"/>
      <c r="C293" s="9"/>
      <c r="D293" s="9"/>
      <c r="E293" s="9"/>
      <c r="F293" s="9"/>
      <c r="G293" s="9"/>
      <c r="H293" s="9"/>
      <c r="I293" s="9"/>
    </row>
    <row r="294" spans="2:9" x14ac:dyDescent="0.15">
      <c r="B294" s="9"/>
      <c r="C294" s="9"/>
      <c r="D294" s="9"/>
      <c r="E294" s="9"/>
      <c r="F294" s="9"/>
      <c r="G294" s="9"/>
      <c r="H294" s="9"/>
      <c r="I294" s="9"/>
    </row>
  </sheetData>
  <sheetProtection sheet="1" objects="1" scenarios="1"/>
  <mergeCells count="17">
    <mergeCell ref="K8:K10"/>
    <mergeCell ref="L8:L10"/>
    <mergeCell ref="M8:M10"/>
    <mergeCell ref="N8:N10"/>
    <mergeCell ref="B28:H30"/>
    <mergeCell ref="C8:C10"/>
    <mergeCell ref="D8:D10"/>
    <mergeCell ref="E8:G9"/>
    <mergeCell ref="H8:H10"/>
    <mergeCell ref="I8:I10"/>
    <mergeCell ref="J8:J10"/>
    <mergeCell ref="A6:N6"/>
    <mergeCell ref="A1:N1"/>
    <mergeCell ref="A2:N2"/>
    <mergeCell ref="A3:N3"/>
    <mergeCell ref="A4:N4"/>
    <mergeCell ref="A5:N5"/>
  </mergeCells>
  <printOptions horizontalCentered="1"/>
  <pageMargins left="0.2" right="0.23" top="0.66" bottom="0.24" header="0.17" footer="0.21"/>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1E55A-6105-46E0-AC9B-6701C6C5A495}">
  <sheetPr>
    <pageSetUpPr fitToPage="1"/>
  </sheetPr>
  <dimension ref="A1:V275"/>
  <sheetViews>
    <sheetView workbookViewId="0">
      <selection sqref="A1:N1"/>
    </sheetView>
  </sheetViews>
  <sheetFormatPr baseColWidth="10" defaultColWidth="9.3984375" defaultRowHeight="12" x14ac:dyDescent="0.15"/>
  <cols>
    <col min="1" max="1" width="5" style="1" customWidth="1"/>
    <col min="2" max="2" width="23.3984375" style="1" customWidth="1"/>
    <col min="3" max="14" width="13.3984375" style="1" customWidth="1"/>
    <col min="15" max="28" width="14.19921875" style="1" customWidth="1"/>
    <col min="29" max="35" width="13.3984375" style="1" customWidth="1"/>
    <col min="36" max="16384" width="9.3984375" style="1"/>
  </cols>
  <sheetData>
    <row r="1" spans="1:22" x14ac:dyDescent="0.15">
      <c r="A1" s="110" t="s">
        <v>29</v>
      </c>
      <c r="B1" s="110"/>
      <c r="C1" s="110"/>
      <c r="D1" s="110"/>
      <c r="E1" s="110"/>
      <c r="F1" s="110"/>
      <c r="G1" s="110"/>
      <c r="H1" s="110"/>
      <c r="I1" s="110"/>
      <c r="J1" s="110"/>
      <c r="K1" s="110"/>
      <c r="L1" s="110"/>
      <c r="M1" s="110"/>
      <c r="N1" s="110"/>
    </row>
    <row r="2" spans="1:22" x14ac:dyDescent="0.15">
      <c r="A2" s="111" t="str">
        <f>'[6]Cover Page'!B12</f>
        <v>Northeastern Illinois University</v>
      </c>
      <c r="B2" s="111"/>
      <c r="C2" s="111"/>
      <c r="D2" s="111"/>
      <c r="E2" s="111"/>
      <c r="F2" s="111"/>
      <c r="G2" s="111"/>
      <c r="H2" s="111"/>
      <c r="I2" s="111"/>
      <c r="J2" s="111"/>
      <c r="K2" s="111"/>
      <c r="L2" s="111"/>
      <c r="M2" s="111"/>
      <c r="N2" s="111"/>
    </row>
    <row r="3" spans="1:22" x14ac:dyDescent="0.15">
      <c r="A3" s="110" t="s">
        <v>30</v>
      </c>
      <c r="B3" s="110"/>
      <c r="C3" s="110"/>
      <c r="D3" s="110"/>
      <c r="E3" s="110"/>
      <c r="F3" s="110"/>
      <c r="G3" s="110"/>
      <c r="H3" s="110"/>
      <c r="I3" s="110"/>
      <c r="J3" s="110"/>
      <c r="K3" s="110"/>
      <c r="L3" s="110"/>
      <c r="M3" s="110"/>
      <c r="N3" s="110"/>
    </row>
    <row r="4" spans="1:22" x14ac:dyDescent="0.15">
      <c r="A4" s="111" t="s">
        <v>31</v>
      </c>
      <c r="B4" s="111"/>
      <c r="C4" s="111"/>
      <c r="D4" s="111"/>
      <c r="E4" s="111"/>
      <c r="F4" s="111"/>
      <c r="G4" s="111"/>
      <c r="H4" s="111"/>
      <c r="I4" s="111"/>
      <c r="J4" s="111"/>
      <c r="K4" s="111"/>
      <c r="L4" s="111"/>
      <c r="M4" s="111"/>
      <c r="N4" s="111"/>
    </row>
    <row r="5" spans="1:22" x14ac:dyDescent="0.15">
      <c r="A5" s="110" t="str">
        <f>CSU!A5</f>
        <v>2022</v>
      </c>
      <c r="B5" s="122"/>
      <c r="C5" s="122"/>
      <c r="D5" s="122"/>
      <c r="E5" s="122"/>
      <c r="F5" s="122"/>
      <c r="G5" s="122"/>
      <c r="H5" s="122"/>
      <c r="I5" s="122"/>
      <c r="J5" s="122"/>
      <c r="K5" s="122"/>
      <c r="L5" s="122"/>
      <c r="M5" s="122"/>
      <c r="N5" s="122"/>
    </row>
    <row r="6" spans="1:22" x14ac:dyDescent="0.15">
      <c r="A6" s="109"/>
      <c r="B6" s="109"/>
      <c r="C6" s="109"/>
      <c r="D6" s="109"/>
      <c r="E6" s="109"/>
      <c r="F6" s="109"/>
      <c r="G6" s="109"/>
      <c r="H6" s="109"/>
      <c r="I6" s="109"/>
      <c r="J6" s="109"/>
      <c r="K6" s="109"/>
      <c r="L6" s="109"/>
      <c r="M6" s="109"/>
      <c r="N6" s="109"/>
    </row>
    <row r="7" spans="1:22" ht="16" thickBot="1" x14ac:dyDescent="0.35">
      <c r="A7" s="2" t="s">
        <v>32</v>
      </c>
      <c r="B7" s="2" t="s">
        <v>33</v>
      </c>
      <c r="C7" s="2" t="s">
        <v>34</v>
      </c>
      <c r="D7" s="2" t="s">
        <v>35</v>
      </c>
      <c r="E7" s="2" t="s">
        <v>36</v>
      </c>
      <c r="F7" s="2" t="s">
        <v>37</v>
      </c>
      <c r="G7" s="2" t="s">
        <v>38</v>
      </c>
      <c r="H7" s="2" t="s">
        <v>39</v>
      </c>
      <c r="I7" s="2" t="s">
        <v>40</v>
      </c>
      <c r="J7" s="2" t="s">
        <v>41</v>
      </c>
      <c r="K7" s="2" t="s">
        <v>42</v>
      </c>
      <c r="L7" s="2" t="s">
        <v>43</v>
      </c>
      <c r="M7" s="2" t="s">
        <v>44</v>
      </c>
      <c r="N7" s="2" t="s">
        <v>45</v>
      </c>
      <c r="Q7" s="3"/>
      <c r="R7" s="4"/>
      <c r="S7" s="4"/>
      <c r="T7" s="5"/>
    </row>
    <row r="8" spans="1:22" ht="12" customHeight="1" x14ac:dyDescent="0.15">
      <c r="B8" s="6"/>
      <c r="C8" s="113" t="s">
        <v>46</v>
      </c>
      <c r="D8" s="113" t="s">
        <v>2</v>
      </c>
      <c r="E8" s="123" t="s">
        <v>47</v>
      </c>
      <c r="F8" s="124"/>
      <c r="G8" s="125"/>
      <c r="H8" s="113" t="s">
        <v>3</v>
      </c>
      <c r="I8" s="113" t="s">
        <v>4</v>
      </c>
      <c r="J8" s="113" t="s">
        <v>48</v>
      </c>
      <c r="K8" s="113" t="s">
        <v>49</v>
      </c>
      <c r="L8" s="113" t="s">
        <v>50</v>
      </c>
      <c r="M8" s="113" t="s">
        <v>51</v>
      </c>
      <c r="N8" s="113" t="s">
        <v>52</v>
      </c>
      <c r="T8" s="7"/>
      <c r="V8" s="8"/>
    </row>
    <row r="9" spans="1:22" ht="13" thickBot="1" x14ac:dyDescent="0.2">
      <c r="A9" s="9"/>
      <c r="B9" s="6"/>
      <c r="C9" s="114"/>
      <c r="D9" s="114"/>
      <c r="E9" s="126"/>
      <c r="F9" s="127"/>
      <c r="G9" s="128"/>
      <c r="H9" s="114"/>
      <c r="I9" s="114"/>
      <c r="J9" s="114"/>
      <c r="K9" s="114"/>
      <c r="L9" s="114"/>
      <c r="M9" s="114"/>
      <c r="N9" s="114"/>
      <c r="V9" s="8"/>
    </row>
    <row r="10" spans="1:22" ht="13" thickBot="1" x14ac:dyDescent="0.2">
      <c r="A10" s="9"/>
      <c r="B10" s="10" t="s">
        <v>53</v>
      </c>
      <c r="C10" s="114"/>
      <c r="D10" s="114"/>
      <c r="E10" s="11" t="s">
        <v>54</v>
      </c>
      <c r="F10" s="11" t="s">
        <v>55</v>
      </c>
      <c r="G10" s="11" t="s">
        <v>56</v>
      </c>
      <c r="H10" s="114"/>
      <c r="I10" s="114"/>
      <c r="J10" s="114"/>
      <c r="K10" s="129"/>
      <c r="L10" s="114"/>
      <c r="M10" s="114"/>
      <c r="N10" s="114"/>
      <c r="V10" s="8"/>
    </row>
    <row r="11" spans="1:22" x14ac:dyDescent="0.15">
      <c r="A11" s="12" t="s">
        <v>57</v>
      </c>
      <c r="B11" s="13" t="s">
        <v>8</v>
      </c>
      <c r="C11" s="14">
        <v>36272.699999999997</v>
      </c>
      <c r="D11" s="15">
        <v>29028.281980000007</v>
      </c>
      <c r="E11" s="15">
        <v>239.18126999999998</v>
      </c>
      <c r="F11" s="15">
        <v>1354.02593</v>
      </c>
      <c r="G11" s="15">
        <v>4217.5584699999999</v>
      </c>
      <c r="H11" s="15">
        <v>143.99352999999999</v>
      </c>
      <c r="I11" s="15">
        <v>0</v>
      </c>
      <c r="J11" s="15">
        <v>1470.5231099999999</v>
      </c>
      <c r="K11" s="1">
        <v>1566.13293</v>
      </c>
      <c r="L11" s="15">
        <v>0</v>
      </c>
      <c r="M11" s="15">
        <v>572.10963000000004</v>
      </c>
      <c r="N11" s="16">
        <v>74864.50685000002</v>
      </c>
      <c r="O11" s="7"/>
      <c r="P11" s="7"/>
      <c r="V11" s="8"/>
    </row>
    <row r="12" spans="1:22" x14ac:dyDescent="0.15">
      <c r="A12" s="17" t="s">
        <v>58</v>
      </c>
      <c r="B12" s="18" t="s">
        <v>17</v>
      </c>
      <c r="C12" s="19">
        <v>0</v>
      </c>
      <c r="D12" s="20">
        <v>929.06277</v>
      </c>
      <c r="E12" s="20">
        <v>3.76431</v>
      </c>
      <c r="F12" s="20">
        <v>26.24709</v>
      </c>
      <c r="G12" s="20">
        <v>64.780749999999998</v>
      </c>
      <c r="H12" s="20">
        <v>2.3324799999999999</v>
      </c>
      <c r="I12" s="20">
        <v>0</v>
      </c>
      <c r="J12" s="20">
        <v>20.49297</v>
      </c>
      <c r="K12" s="1">
        <v>29.809699999999999</v>
      </c>
      <c r="L12" s="20">
        <v>0</v>
      </c>
      <c r="M12" s="20">
        <v>9.7785400000000013</v>
      </c>
      <c r="N12" s="21">
        <v>1086.2686100000001</v>
      </c>
      <c r="O12" s="7"/>
      <c r="P12" s="7"/>
      <c r="V12" s="8"/>
    </row>
    <row r="13" spans="1:22" x14ac:dyDescent="0.15">
      <c r="A13" s="17" t="s">
        <v>59</v>
      </c>
      <c r="B13" s="22" t="s">
        <v>9</v>
      </c>
      <c r="C13" s="19">
        <v>0</v>
      </c>
      <c r="D13" s="20">
        <v>13270.891240000001</v>
      </c>
      <c r="E13" s="20">
        <v>22.918119999999998</v>
      </c>
      <c r="F13" s="20">
        <v>2304.6049900000003</v>
      </c>
      <c r="G13" s="20">
        <v>3525.4486200000001</v>
      </c>
      <c r="H13" s="20">
        <v>26.278369999999999</v>
      </c>
      <c r="I13" s="20">
        <v>0</v>
      </c>
      <c r="J13" s="20">
        <v>452.36877000000004</v>
      </c>
      <c r="K13" s="1">
        <v>7721.6495700000005</v>
      </c>
      <c r="L13" s="20">
        <v>0</v>
      </c>
      <c r="M13" s="20">
        <v>445.99787000000003</v>
      </c>
      <c r="N13" s="21">
        <v>27770.157550000004</v>
      </c>
      <c r="O13" s="7"/>
      <c r="P13" s="7"/>
      <c r="V13" s="8"/>
    </row>
    <row r="14" spans="1:22" x14ac:dyDescent="0.15">
      <c r="A14" s="17" t="s">
        <v>60</v>
      </c>
      <c r="B14" s="22" t="s">
        <v>10</v>
      </c>
      <c r="C14" s="19">
        <v>0</v>
      </c>
      <c r="D14" s="20">
        <v>113.95322</v>
      </c>
      <c r="E14" s="20">
        <v>7.1321499999999993</v>
      </c>
      <c r="F14" s="20">
        <v>0.25852999999999998</v>
      </c>
      <c r="G14" s="20">
        <v>87.633619999999993</v>
      </c>
      <c r="H14" s="20">
        <v>0</v>
      </c>
      <c r="I14" s="20">
        <v>0</v>
      </c>
      <c r="J14" s="20">
        <v>0</v>
      </c>
      <c r="K14" s="1">
        <v>24.258200000000002</v>
      </c>
      <c r="L14" s="20">
        <v>0</v>
      </c>
      <c r="M14" s="20">
        <v>18.35284</v>
      </c>
      <c r="N14" s="21">
        <v>251.58855999999997</v>
      </c>
      <c r="O14" s="7"/>
      <c r="P14" s="7"/>
      <c r="V14" s="8"/>
    </row>
    <row r="15" spans="1:22" x14ac:dyDescent="0.15">
      <c r="A15" s="17" t="s">
        <v>61</v>
      </c>
      <c r="B15" s="22" t="s">
        <v>11</v>
      </c>
      <c r="C15" s="19">
        <v>0</v>
      </c>
      <c r="D15" s="20">
        <v>641.83915000000002</v>
      </c>
      <c r="E15" s="20">
        <v>17.044119999999999</v>
      </c>
      <c r="F15" s="20">
        <v>61.829680000000003</v>
      </c>
      <c r="G15" s="20">
        <v>482.84340999999995</v>
      </c>
      <c r="H15" s="20">
        <v>2.7399999999999997E-2</v>
      </c>
      <c r="I15" s="20">
        <v>0</v>
      </c>
      <c r="J15" s="20">
        <v>72.746780000000001</v>
      </c>
      <c r="K15" s="1">
        <v>313.08087999999998</v>
      </c>
      <c r="L15" s="20">
        <v>0</v>
      </c>
      <c r="M15" s="20">
        <v>85.219490000000008</v>
      </c>
      <c r="N15" s="21">
        <v>1674.6309099999999</v>
      </c>
      <c r="O15" s="7"/>
      <c r="P15" s="7"/>
      <c r="V15" s="8"/>
    </row>
    <row r="16" spans="1:22" x14ac:dyDescent="0.15">
      <c r="A16" s="17" t="s">
        <v>62</v>
      </c>
      <c r="B16" s="22" t="s">
        <v>12</v>
      </c>
      <c r="C16" s="19">
        <v>0</v>
      </c>
      <c r="D16" s="20">
        <v>113.43814999999999</v>
      </c>
      <c r="E16" s="20">
        <v>20.116820000000001</v>
      </c>
      <c r="F16" s="20">
        <v>191.67937000000001</v>
      </c>
      <c r="G16" s="20">
        <v>3588.5328500000001</v>
      </c>
      <c r="H16" s="20">
        <v>2.55267</v>
      </c>
      <c r="I16" s="20">
        <v>0</v>
      </c>
      <c r="J16" s="20">
        <v>0</v>
      </c>
      <c r="K16" s="1">
        <v>894.18692999999996</v>
      </c>
      <c r="L16" s="20">
        <v>0</v>
      </c>
      <c r="M16" s="20">
        <v>55.79654</v>
      </c>
      <c r="N16" s="21">
        <v>4866.3033300000006</v>
      </c>
      <c r="O16" s="7"/>
      <c r="P16" s="7"/>
      <c r="V16" s="8"/>
    </row>
    <row r="17" spans="1:22" x14ac:dyDescent="0.15">
      <c r="A17" s="17" t="s">
        <v>63</v>
      </c>
      <c r="B17" s="22" t="s">
        <v>13</v>
      </c>
      <c r="C17" s="19">
        <v>0</v>
      </c>
      <c r="D17" s="20">
        <v>3333.1560399999998</v>
      </c>
      <c r="E17" s="20">
        <v>36.498080000000002</v>
      </c>
      <c r="F17" s="20">
        <v>10737.90776</v>
      </c>
      <c r="G17" s="20">
        <v>22065.787410000001</v>
      </c>
      <c r="H17" s="20">
        <v>0</v>
      </c>
      <c r="I17" s="20">
        <v>0</v>
      </c>
      <c r="J17" s="20">
        <v>0</v>
      </c>
      <c r="K17" s="1">
        <v>53.772680000000001</v>
      </c>
      <c r="L17" s="20">
        <v>0</v>
      </c>
      <c r="M17" s="20">
        <v>0</v>
      </c>
      <c r="N17" s="21">
        <v>36227.12197</v>
      </c>
      <c r="O17" s="7"/>
      <c r="P17" s="7"/>
      <c r="V17" s="8"/>
    </row>
    <row r="18" spans="1:22" x14ac:dyDescent="0.15">
      <c r="A18" s="17" t="s">
        <v>65</v>
      </c>
      <c r="B18" s="22" t="s">
        <v>66</v>
      </c>
      <c r="C18" s="19">
        <v>0</v>
      </c>
      <c r="D18" s="20">
        <v>192.97479000000001</v>
      </c>
      <c r="E18" s="20">
        <v>0</v>
      </c>
      <c r="F18" s="20">
        <v>0</v>
      </c>
      <c r="G18" s="20">
        <v>62.829010000000004</v>
      </c>
      <c r="H18" s="20">
        <v>0</v>
      </c>
      <c r="I18" s="20">
        <v>0</v>
      </c>
      <c r="J18" s="20">
        <v>1.07399</v>
      </c>
      <c r="K18" s="20">
        <v>47.93929</v>
      </c>
      <c r="L18" s="20">
        <v>0</v>
      </c>
      <c r="M18" s="20">
        <v>0.22394</v>
      </c>
      <c r="N18" s="21">
        <v>305.04102000000006</v>
      </c>
      <c r="O18" s="7"/>
      <c r="P18" s="7"/>
      <c r="V18" s="8"/>
    </row>
    <row r="19" spans="1:22" x14ac:dyDescent="0.15">
      <c r="A19" s="17" t="s">
        <v>67</v>
      </c>
      <c r="B19" s="22" t="s">
        <v>68</v>
      </c>
      <c r="C19" s="19">
        <v>0</v>
      </c>
      <c r="D19" s="20">
        <v>34.187400000000004</v>
      </c>
      <c r="E19" s="20">
        <v>0</v>
      </c>
      <c r="F19" s="20">
        <v>0</v>
      </c>
      <c r="G19" s="20">
        <v>0</v>
      </c>
      <c r="H19" s="20">
        <v>0</v>
      </c>
      <c r="I19" s="20">
        <v>0</v>
      </c>
      <c r="J19" s="20">
        <v>4.514E-2</v>
      </c>
      <c r="K19" s="20">
        <v>2.6273499999999999</v>
      </c>
      <c r="L19" s="20">
        <v>0</v>
      </c>
      <c r="M19" s="20">
        <v>0</v>
      </c>
      <c r="N19" s="21">
        <v>36.859890000000007</v>
      </c>
      <c r="O19" s="7"/>
      <c r="P19" s="7"/>
      <c r="V19" s="8"/>
    </row>
    <row r="20" spans="1:22" x14ac:dyDescent="0.15">
      <c r="A20" s="17" t="s">
        <v>69</v>
      </c>
      <c r="B20" s="22" t="s">
        <v>15</v>
      </c>
      <c r="C20" s="19">
        <v>0</v>
      </c>
      <c r="D20" s="20">
        <v>0</v>
      </c>
      <c r="E20" s="20">
        <v>0</v>
      </c>
      <c r="F20" s="20">
        <v>0</v>
      </c>
      <c r="G20" s="20">
        <v>0</v>
      </c>
      <c r="H20" s="20">
        <v>0</v>
      </c>
      <c r="I20" s="20">
        <v>0</v>
      </c>
      <c r="J20" s="20">
        <v>0</v>
      </c>
      <c r="K20" s="20">
        <v>0</v>
      </c>
      <c r="L20" s="20">
        <v>0</v>
      </c>
      <c r="M20" s="20">
        <v>0</v>
      </c>
      <c r="N20" s="21">
        <v>0</v>
      </c>
      <c r="O20" s="7"/>
      <c r="P20" s="7"/>
      <c r="V20" s="8"/>
    </row>
    <row r="21" spans="1:22" x14ac:dyDescent="0.15">
      <c r="A21" s="17" t="s">
        <v>70</v>
      </c>
      <c r="B21" s="22" t="s">
        <v>19</v>
      </c>
      <c r="C21" s="19">
        <v>0</v>
      </c>
      <c r="D21" s="20">
        <v>572.00783999999999</v>
      </c>
      <c r="E21" s="20">
        <v>0</v>
      </c>
      <c r="F21" s="20">
        <v>0</v>
      </c>
      <c r="G21" s="20">
        <v>0</v>
      </c>
      <c r="H21" s="20">
        <v>0</v>
      </c>
      <c r="I21" s="20">
        <v>0</v>
      </c>
      <c r="J21" s="20">
        <v>0</v>
      </c>
      <c r="K21" s="20">
        <v>0</v>
      </c>
      <c r="L21" s="20">
        <v>0</v>
      </c>
      <c r="M21" s="20">
        <v>0</v>
      </c>
      <c r="N21" s="21">
        <v>572.00783999999999</v>
      </c>
      <c r="O21" s="7"/>
      <c r="P21" s="7"/>
      <c r="V21" s="8"/>
    </row>
    <row r="22" spans="1:22" x14ac:dyDescent="0.15">
      <c r="A22" s="17" t="s">
        <v>71</v>
      </c>
      <c r="B22" s="22" t="s">
        <v>16</v>
      </c>
      <c r="C22" s="19">
        <v>0</v>
      </c>
      <c r="D22" s="20">
        <v>0</v>
      </c>
      <c r="E22" s="20">
        <v>0</v>
      </c>
      <c r="F22" s="20">
        <v>0</v>
      </c>
      <c r="G22" s="20">
        <v>0</v>
      </c>
      <c r="H22" s="20">
        <v>0</v>
      </c>
      <c r="I22" s="20">
        <v>0</v>
      </c>
      <c r="J22" s="20">
        <v>0</v>
      </c>
      <c r="K22" s="20">
        <v>0</v>
      </c>
      <c r="L22" s="20">
        <v>0</v>
      </c>
      <c r="M22" s="20">
        <v>0</v>
      </c>
      <c r="N22" s="21">
        <v>0</v>
      </c>
      <c r="O22" s="7"/>
      <c r="P22" s="7"/>
      <c r="V22" s="8"/>
    </row>
    <row r="23" spans="1:22" x14ac:dyDescent="0.15">
      <c r="A23" s="17" t="s">
        <v>72</v>
      </c>
      <c r="B23" s="22" t="s">
        <v>73</v>
      </c>
      <c r="C23" s="19">
        <v>0</v>
      </c>
      <c r="D23" s="20">
        <v>0</v>
      </c>
      <c r="E23" s="20">
        <v>0</v>
      </c>
      <c r="F23" s="20">
        <v>0</v>
      </c>
      <c r="G23" s="20">
        <v>0</v>
      </c>
      <c r="H23" s="20">
        <v>0</v>
      </c>
      <c r="I23" s="20">
        <v>0</v>
      </c>
      <c r="J23" s="20">
        <v>0</v>
      </c>
      <c r="K23" s="20">
        <v>0</v>
      </c>
      <c r="L23" s="20">
        <v>0</v>
      </c>
      <c r="M23" s="20">
        <v>0</v>
      </c>
      <c r="N23" s="21">
        <v>0</v>
      </c>
      <c r="O23" s="7"/>
      <c r="P23" s="7"/>
      <c r="V23" s="8"/>
    </row>
    <row r="24" spans="1:22" x14ac:dyDescent="0.15">
      <c r="A24" s="17" t="s">
        <v>74</v>
      </c>
      <c r="B24" s="22" t="s">
        <v>75</v>
      </c>
      <c r="C24" s="19">
        <v>1072.5999999999999</v>
      </c>
      <c r="D24" s="20">
        <v>0</v>
      </c>
      <c r="E24" s="20">
        <v>13.16568</v>
      </c>
      <c r="F24" s="20">
        <v>267.34062</v>
      </c>
      <c r="G24" s="20">
        <v>833.96517000000006</v>
      </c>
      <c r="H24" s="20">
        <v>27.123549999999998</v>
      </c>
      <c r="I24" s="20">
        <v>0</v>
      </c>
      <c r="J24" s="20">
        <v>0</v>
      </c>
      <c r="K24" s="20">
        <v>291.62893000000003</v>
      </c>
      <c r="L24" s="20">
        <v>0</v>
      </c>
      <c r="M24" s="20">
        <v>8.2819699999999994</v>
      </c>
      <c r="N24" s="21">
        <v>2514.1059199999995</v>
      </c>
      <c r="O24" s="7"/>
      <c r="P24" s="7"/>
      <c r="V24" s="8"/>
    </row>
    <row r="25" spans="1:22" ht="13" thickBot="1" x14ac:dyDescent="0.2">
      <c r="A25" s="23" t="s">
        <v>76</v>
      </c>
      <c r="B25" s="24" t="s">
        <v>77</v>
      </c>
      <c r="C25" s="25">
        <v>0</v>
      </c>
      <c r="D25" s="26">
        <v>2232.7265600000001</v>
      </c>
      <c r="E25" s="26">
        <v>23.829930000000001</v>
      </c>
      <c r="F25" s="26">
        <v>117.52303999999999</v>
      </c>
      <c r="G25" s="26">
        <v>405.87801000000002</v>
      </c>
      <c r="H25" s="26">
        <v>15.647270000000001</v>
      </c>
      <c r="I25" s="26">
        <v>0</v>
      </c>
      <c r="J25" s="26">
        <v>1213.0110199999999</v>
      </c>
      <c r="K25" s="26">
        <v>1249.8266599999999</v>
      </c>
      <c r="L25" s="26">
        <v>0</v>
      </c>
      <c r="M25" s="26">
        <v>328.89224000000002</v>
      </c>
      <c r="N25" s="27">
        <v>5587.3347299999996</v>
      </c>
      <c r="O25" s="7"/>
      <c r="P25" s="7"/>
      <c r="V25" s="8"/>
    </row>
    <row r="26" spans="1:22" ht="14" thickTop="1" thickBot="1" x14ac:dyDescent="0.2">
      <c r="A26" s="28" t="s">
        <v>78</v>
      </c>
      <c r="B26" s="29" t="s">
        <v>52</v>
      </c>
      <c r="C26" s="30">
        <v>37345.299999999996</v>
      </c>
      <c r="D26" s="31">
        <v>50462.519140000019</v>
      </c>
      <c r="E26" s="31">
        <v>383.65048000000007</v>
      </c>
      <c r="F26" s="31">
        <v>15061.417010000001</v>
      </c>
      <c r="G26" s="31">
        <v>35335.257320000004</v>
      </c>
      <c r="H26" s="31">
        <v>217.95526999999998</v>
      </c>
      <c r="I26" s="31">
        <v>0</v>
      </c>
      <c r="J26" s="31">
        <v>3230.2617799999998</v>
      </c>
      <c r="K26" s="31">
        <v>12194.913120000003</v>
      </c>
      <c r="L26" s="31">
        <v>0</v>
      </c>
      <c r="M26" s="31">
        <v>1524.6530600000001</v>
      </c>
      <c r="N26" s="32">
        <v>155755.92718000003</v>
      </c>
      <c r="O26" s="7"/>
      <c r="P26" s="7"/>
      <c r="V26" s="8"/>
    </row>
    <row r="28" spans="1:22" ht="13" customHeight="1" x14ac:dyDescent="0.15">
      <c r="A28" s="34"/>
      <c r="B28" s="115" t="s">
        <v>111</v>
      </c>
      <c r="C28" s="115"/>
      <c r="D28" s="115"/>
      <c r="E28" s="115"/>
      <c r="F28" s="115"/>
      <c r="G28" s="115"/>
      <c r="H28" s="115"/>
    </row>
    <row r="29" spans="1:22" ht="13" customHeight="1" x14ac:dyDescent="0.15">
      <c r="A29" s="9"/>
      <c r="B29" s="115"/>
      <c r="C29" s="115"/>
      <c r="D29" s="115"/>
      <c r="E29" s="115"/>
      <c r="F29" s="115"/>
      <c r="G29" s="115"/>
      <c r="H29" s="115"/>
      <c r="I29" s="9"/>
    </row>
    <row r="30" spans="1:22" x14ac:dyDescent="0.15">
      <c r="A30" s="9"/>
      <c r="B30" s="115"/>
      <c r="C30" s="115"/>
      <c r="D30" s="115"/>
      <c r="E30" s="115"/>
      <c r="F30" s="115"/>
      <c r="G30" s="115"/>
      <c r="H30" s="115"/>
      <c r="I30" s="9"/>
    </row>
    <row r="31" spans="1:22" x14ac:dyDescent="0.15">
      <c r="A31" s="9"/>
      <c r="B31" s="9"/>
      <c r="C31" s="9"/>
      <c r="D31" s="9"/>
      <c r="E31" s="9"/>
      <c r="F31" s="9"/>
      <c r="G31" s="9"/>
      <c r="H31" s="9"/>
      <c r="I31" s="9"/>
    </row>
    <row r="32" spans="1:22" x14ac:dyDescent="0.15">
      <c r="A32" s="9"/>
      <c r="B32" s="9"/>
      <c r="C32" s="9"/>
      <c r="D32" s="9"/>
      <c r="E32" s="9"/>
      <c r="F32" s="9"/>
      <c r="G32" s="9"/>
      <c r="H32" s="9"/>
      <c r="I32" s="9"/>
    </row>
    <row r="33" spans="1:9" x14ac:dyDescent="0.15">
      <c r="A33" s="9"/>
      <c r="B33" s="9"/>
      <c r="C33" s="9"/>
      <c r="D33" s="9"/>
      <c r="E33" s="9"/>
      <c r="F33" s="9"/>
      <c r="G33" s="9"/>
      <c r="H33" s="9"/>
      <c r="I33" s="9"/>
    </row>
    <row r="34" spans="1:9" x14ac:dyDescent="0.15">
      <c r="A34" s="9"/>
      <c r="B34" s="9"/>
      <c r="C34" s="9"/>
      <c r="D34" s="9"/>
      <c r="E34" s="9"/>
      <c r="F34" s="9"/>
      <c r="G34" s="9"/>
      <c r="H34" s="9"/>
      <c r="I34" s="9"/>
    </row>
    <row r="35" spans="1:9" x14ac:dyDescent="0.15">
      <c r="A35" s="9"/>
      <c r="B35" s="9"/>
      <c r="C35" s="9"/>
      <c r="D35" s="9"/>
      <c r="E35" s="9"/>
      <c r="F35" s="9"/>
      <c r="G35" s="9"/>
      <c r="H35" s="9"/>
      <c r="I35" s="9"/>
    </row>
    <row r="36" spans="1:9" x14ac:dyDescent="0.15">
      <c r="A36" s="9"/>
      <c r="B36" s="9"/>
      <c r="C36" s="9"/>
      <c r="D36" s="9"/>
      <c r="E36" s="9"/>
      <c r="F36" s="9"/>
      <c r="G36" s="9"/>
      <c r="H36" s="9"/>
      <c r="I36" s="9"/>
    </row>
    <row r="37" spans="1:9" x14ac:dyDescent="0.15">
      <c r="A37" s="9"/>
      <c r="B37" s="9"/>
      <c r="C37" s="9"/>
      <c r="D37" s="9"/>
      <c r="E37" s="9"/>
      <c r="F37" s="9"/>
      <c r="G37" s="9"/>
      <c r="H37" s="9"/>
      <c r="I37" s="9"/>
    </row>
    <row r="38" spans="1:9" x14ac:dyDescent="0.15">
      <c r="A38" s="9"/>
      <c r="B38" s="9"/>
      <c r="C38" s="9"/>
      <c r="D38" s="9"/>
      <c r="E38" s="9"/>
      <c r="F38" s="9"/>
      <c r="G38" s="9"/>
      <c r="H38" s="9"/>
      <c r="I38" s="9"/>
    </row>
    <row r="39" spans="1:9" x14ac:dyDescent="0.15">
      <c r="A39" s="9"/>
      <c r="B39" s="9"/>
      <c r="C39" s="9"/>
      <c r="D39" s="9"/>
      <c r="E39" s="9"/>
      <c r="F39" s="9"/>
      <c r="G39" s="9"/>
      <c r="H39" s="9"/>
      <c r="I39" s="9"/>
    </row>
    <row r="40" spans="1:9" x14ac:dyDescent="0.15">
      <c r="A40" s="9"/>
      <c r="B40" s="9"/>
      <c r="C40" s="9"/>
      <c r="D40" s="9"/>
      <c r="E40" s="9"/>
      <c r="F40" s="9"/>
      <c r="G40" s="9"/>
      <c r="H40" s="9"/>
      <c r="I40" s="9"/>
    </row>
    <row r="41" spans="1:9" x14ac:dyDescent="0.15">
      <c r="A41" s="9"/>
      <c r="B41" s="9"/>
      <c r="C41" s="9"/>
      <c r="D41" s="9"/>
      <c r="E41" s="9"/>
      <c r="F41" s="9"/>
      <c r="G41" s="9"/>
      <c r="H41" s="9"/>
      <c r="I41" s="9"/>
    </row>
    <row r="42" spans="1:9" x14ac:dyDescent="0.15">
      <c r="A42" s="9"/>
      <c r="B42" s="9"/>
      <c r="C42" s="9"/>
      <c r="D42" s="9"/>
      <c r="E42" s="9"/>
      <c r="F42" s="9"/>
      <c r="G42" s="9"/>
      <c r="H42" s="9"/>
      <c r="I42" s="9"/>
    </row>
    <row r="43" spans="1:9" x14ac:dyDescent="0.15">
      <c r="A43" s="9"/>
      <c r="B43" s="9"/>
      <c r="C43" s="9"/>
      <c r="D43" s="9"/>
      <c r="E43" s="9"/>
      <c r="F43" s="9"/>
      <c r="G43" s="9"/>
      <c r="H43" s="9"/>
      <c r="I43" s="9"/>
    </row>
    <row r="44" spans="1:9" x14ac:dyDescent="0.15">
      <c r="A44" s="9"/>
      <c r="B44" s="9"/>
      <c r="C44" s="9"/>
      <c r="D44" s="9"/>
      <c r="E44" s="9"/>
      <c r="F44" s="9"/>
      <c r="G44" s="9"/>
      <c r="H44" s="9"/>
      <c r="I44" s="9"/>
    </row>
    <row r="45" spans="1:9" x14ac:dyDescent="0.15">
      <c r="A45" s="9"/>
      <c r="B45" s="9"/>
      <c r="C45" s="9"/>
      <c r="D45" s="9"/>
      <c r="E45" s="9"/>
      <c r="F45" s="9"/>
      <c r="G45" s="9"/>
      <c r="H45" s="9"/>
      <c r="I45" s="9"/>
    </row>
    <row r="46" spans="1:9" x14ac:dyDescent="0.15">
      <c r="A46" s="9"/>
      <c r="B46" s="9"/>
      <c r="C46" s="9"/>
      <c r="D46" s="9"/>
      <c r="E46" s="9"/>
      <c r="F46" s="9"/>
      <c r="G46" s="9"/>
      <c r="H46" s="9"/>
      <c r="I46" s="9"/>
    </row>
    <row r="47" spans="1:9" x14ac:dyDescent="0.15">
      <c r="A47" s="9"/>
      <c r="B47" s="9"/>
      <c r="C47" s="9"/>
      <c r="D47" s="9"/>
      <c r="E47" s="9"/>
      <c r="F47" s="9"/>
      <c r="G47" s="9"/>
      <c r="H47" s="9"/>
      <c r="I47" s="9"/>
    </row>
    <row r="48" spans="1:9" x14ac:dyDescent="0.15">
      <c r="A48" s="9"/>
      <c r="B48" s="9"/>
      <c r="C48" s="9"/>
      <c r="D48" s="9"/>
      <c r="E48" s="9"/>
      <c r="F48" s="9"/>
      <c r="G48" s="9"/>
      <c r="H48" s="9"/>
      <c r="I48" s="9"/>
    </row>
    <row r="49" spans="1:9" x14ac:dyDescent="0.15">
      <c r="A49" s="9"/>
      <c r="B49" s="9"/>
      <c r="C49" s="9"/>
      <c r="D49" s="9"/>
      <c r="E49" s="9"/>
      <c r="F49" s="9"/>
      <c r="G49" s="9"/>
      <c r="H49" s="9"/>
      <c r="I49" s="9"/>
    </row>
    <row r="50" spans="1:9" x14ac:dyDescent="0.15">
      <c r="A50" s="9"/>
      <c r="B50" s="9"/>
      <c r="C50" s="9"/>
      <c r="D50" s="9"/>
      <c r="E50" s="9"/>
      <c r="F50" s="9"/>
      <c r="G50" s="9"/>
      <c r="H50" s="9"/>
      <c r="I50" s="9"/>
    </row>
    <row r="51" spans="1:9" x14ac:dyDescent="0.15">
      <c r="A51" s="9"/>
      <c r="B51" s="9"/>
      <c r="C51" s="9"/>
      <c r="D51" s="9"/>
      <c r="E51" s="9"/>
      <c r="F51" s="9"/>
      <c r="G51" s="9"/>
      <c r="H51" s="9"/>
      <c r="I51" s="9"/>
    </row>
    <row r="52" spans="1:9" x14ac:dyDescent="0.15">
      <c r="A52" s="9"/>
      <c r="B52" s="9"/>
      <c r="C52" s="9"/>
      <c r="D52" s="9"/>
      <c r="E52" s="9"/>
      <c r="F52" s="9"/>
      <c r="G52" s="9"/>
      <c r="H52" s="9"/>
      <c r="I52" s="9"/>
    </row>
    <row r="53" spans="1:9" x14ac:dyDescent="0.15">
      <c r="A53" s="9"/>
      <c r="B53" s="9"/>
      <c r="C53" s="9"/>
      <c r="D53" s="9"/>
      <c r="E53" s="9"/>
      <c r="F53" s="9"/>
      <c r="G53" s="9"/>
      <c r="H53" s="9"/>
      <c r="I53" s="9"/>
    </row>
    <row r="54" spans="1:9" x14ac:dyDescent="0.15">
      <c r="A54" s="9"/>
      <c r="B54" s="9"/>
      <c r="C54" s="9"/>
      <c r="D54" s="9"/>
      <c r="E54" s="9"/>
      <c r="F54" s="9"/>
      <c r="G54" s="9"/>
      <c r="H54" s="9"/>
      <c r="I54" s="9"/>
    </row>
    <row r="55" spans="1:9" x14ac:dyDescent="0.15">
      <c r="A55" s="9"/>
      <c r="B55" s="9"/>
      <c r="C55" s="9"/>
      <c r="D55" s="9"/>
      <c r="E55" s="9"/>
      <c r="F55" s="9"/>
      <c r="G55" s="9"/>
      <c r="H55" s="9"/>
      <c r="I55" s="9"/>
    </row>
    <row r="56" spans="1:9" x14ac:dyDescent="0.15">
      <c r="A56" s="9"/>
      <c r="B56" s="9"/>
      <c r="C56" s="9"/>
      <c r="D56" s="9"/>
      <c r="E56" s="9"/>
      <c r="F56" s="9"/>
      <c r="G56" s="9"/>
      <c r="H56" s="9"/>
      <c r="I56" s="9"/>
    </row>
    <row r="57" spans="1:9" x14ac:dyDescent="0.15">
      <c r="A57" s="9"/>
      <c r="B57" s="9"/>
      <c r="C57" s="9"/>
      <c r="D57" s="9"/>
      <c r="E57" s="9"/>
      <c r="F57" s="9"/>
      <c r="G57" s="9"/>
      <c r="H57" s="9"/>
      <c r="I57" s="9"/>
    </row>
    <row r="58" spans="1:9" x14ac:dyDescent="0.15">
      <c r="A58" s="9"/>
      <c r="B58" s="9"/>
      <c r="C58" s="9"/>
      <c r="D58" s="9"/>
      <c r="E58" s="9"/>
      <c r="F58" s="9"/>
      <c r="G58" s="9"/>
      <c r="H58" s="9"/>
      <c r="I58" s="9"/>
    </row>
    <row r="59" spans="1:9" x14ac:dyDescent="0.15">
      <c r="A59" s="9"/>
      <c r="B59" s="9"/>
      <c r="C59" s="9"/>
      <c r="D59" s="9"/>
      <c r="E59" s="9"/>
      <c r="F59" s="9"/>
      <c r="G59" s="9"/>
      <c r="H59" s="9"/>
      <c r="I59" s="9"/>
    </row>
    <row r="60" spans="1:9" x14ac:dyDescent="0.15">
      <c r="A60" s="9"/>
      <c r="B60" s="9"/>
      <c r="C60" s="9"/>
      <c r="D60" s="9"/>
      <c r="E60" s="9"/>
      <c r="F60" s="9"/>
      <c r="G60" s="9"/>
      <c r="H60" s="9"/>
      <c r="I60" s="9"/>
    </row>
    <row r="61" spans="1:9" x14ac:dyDescent="0.15">
      <c r="A61" s="9"/>
      <c r="B61" s="9"/>
      <c r="C61" s="9"/>
      <c r="D61" s="9"/>
      <c r="E61" s="9"/>
      <c r="F61" s="9"/>
      <c r="G61" s="9"/>
      <c r="H61" s="9"/>
      <c r="I61" s="9"/>
    </row>
    <row r="62" spans="1:9" x14ac:dyDescent="0.15">
      <c r="A62" s="9"/>
      <c r="B62" s="9"/>
      <c r="C62" s="9"/>
      <c r="D62" s="9"/>
      <c r="E62" s="9"/>
      <c r="F62" s="9"/>
      <c r="G62" s="9"/>
      <c r="H62" s="9"/>
      <c r="I62" s="9"/>
    </row>
    <row r="63" spans="1:9" x14ac:dyDescent="0.15">
      <c r="A63" s="9"/>
      <c r="B63" s="9"/>
      <c r="C63" s="9"/>
      <c r="D63" s="9"/>
      <c r="E63" s="9"/>
      <c r="F63" s="9"/>
      <c r="G63" s="9"/>
      <c r="H63" s="9"/>
      <c r="I63" s="9"/>
    </row>
    <row r="64" spans="1:9" x14ac:dyDescent="0.15">
      <c r="A64" s="9"/>
      <c r="B64" s="9"/>
      <c r="C64" s="9"/>
      <c r="D64" s="9"/>
      <c r="E64" s="9"/>
      <c r="F64" s="9"/>
      <c r="G64" s="9"/>
      <c r="H64" s="9"/>
      <c r="I64" s="9"/>
    </row>
    <row r="65" spans="1:9" x14ac:dyDescent="0.15">
      <c r="A65" s="9"/>
      <c r="B65" s="9"/>
      <c r="C65" s="9"/>
      <c r="D65" s="9"/>
      <c r="E65" s="9"/>
      <c r="F65" s="9"/>
      <c r="G65" s="9"/>
      <c r="H65" s="9"/>
      <c r="I65" s="9"/>
    </row>
    <row r="66" spans="1:9" x14ac:dyDescent="0.15">
      <c r="A66" s="9"/>
      <c r="B66" s="9"/>
      <c r="C66" s="9"/>
      <c r="D66" s="9"/>
      <c r="E66" s="9"/>
      <c r="F66" s="9"/>
      <c r="G66" s="9"/>
      <c r="H66" s="9"/>
      <c r="I66" s="9"/>
    </row>
    <row r="67" spans="1:9" x14ac:dyDescent="0.15">
      <c r="A67" s="9"/>
      <c r="B67" s="9"/>
      <c r="C67" s="9"/>
      <c r="D67" s="9"/>
      <c r="E67" s="9"/>
      <c r="F67" s="9"/>
      <c r="G67" s="9"/>
      <c r="H67" s="9"/>
      <c r="I67" s="9"/>
    </row>
    <row r="68" spans="1:9" x14ac:dyDescent="0.15">
      <c r="A68" s="9"/>
      <c r="B68" s="9"/>
      <c r="C68" s="9"/>
      <c r="D68" s="9"/>
      <c r="E68" s="9"/>
      <c r="F68" s="9"/>
      <c r="G68" s="9"/>
      <c r="H68" s="9"/>
      <c r="I68" s="9"/>
    </row>
    <row r="69" spans="1:9" x14ac:dyDescent="0.15">
      <c r="A69" s="9"/>
      <c r="B69" s="9"/>
      <c r="C69" s="9"/>
      <c r="D69" s="9"/>
      <c r="E69" s="9"/>
      <c r="F69" s="9"/>
      <c r="G69" s="9"/>
      <c r="H69" s="9"/>
      <c r="I69" s="9"/>
    </row>
    <row r="70" spans="1:9" x14ac:dyDescent="0.15">
      <c r="A70" s="9"/>
      <c r="B70" s="9"/>
      <c r="C70" s="9"/>
      <c r="D70" s="9"/>
      <c r="E70" s="9"/>
      <c r="F70" s="9"/>
      <c r="G70" s="9"/>
      <c r="H70" s="9"/>
      <c r="I70" s="9"/>
    </row>
    <row r="71" spans="1:9" x14ac:dyDescent="0.15">
      <c r="A71" s="9"/>
      <c r="B71" s="9"/>
      <c r="C71" s="9"/>
      <c r="D71" s="9"/>
      <c r="E71" s="9"/>
      <c r="F71" s="9"/>
      <c r="G71" s="9"/>
      <c r="H71" s="9"/>
      <c r="I71" s="9"/>
    </row>
    <row r="72" spans="1:9" x14ac:dyDescent="0.15">
      <c r="A72" s="9"/>
      <c r="B72" s="9"/>
      <c r="C72" s="9"/>
      <c r="D72" s="9"/>
      <c r="E72" s="9"/>
      <c r="F72" s="9"/>
      <c r="G72" s="9"/>
      <c r="H72" s="9"/>
      <c r="I72" s="9"/>
    </row>
    <row r="73" spans="1:9" x14ac:dyDescent="0.15">
      <c r="A73" s="9"/>
      <c r="B73" s="9"/>
      <c r="C73" s="9"/>
      <c r="D73" s="9"/>
      <c r="E73" s="9"/>
      <c r="F73" s="9"/>
      <c r="G73" s="9"/>
      <c r="H73" s="9"/>
      <c r="I73" s="9"/>
    </row>
    <row r="74" spans="1:9" x14ac:dyDescent="0.15">
      <c r="A74" s="9"/>
      <c r="B74" s="9"/>
      <c r="C74" s="9"/>
      <c r="D74" s="9"/>
      <c r="E74" s="9"/>
      <c r="F74" s="9"/>
      <c r="G74" s="9"/>
      <c r="H74" s="9"/>
      <c r="I74" s="9"/>
    </row>
    <row r="75" spans="1:9" x14ac:dyDescent="0.15">
      <c r="A75" s="9"/>
      <c r="B75" s="9"/>
      <c r="C75" s="9"/>
      <c r="D75" s="9"/>
      <c r="E75" s="9"/>
      <c r="F75" s="9"/>
      <c r="G75" s="9"/>
      <c r="H75" s="9"/>
      <c r="I75" s="9"/>
    </row>
    <row r="76" spans="1:9" x14ac:dyDescent="0.15">
      <c r="A76" s="9"/>
      <c r="B76" s="9"/>
      <c r="C76" s="9"/>
      <c r="D76" s="9"/>
      <c r="E76" s="9"/>
      <c r="F76" s="9"/>
      <c r="G76" s="9"/>
      <c r="H76" s="9"/>
      <c r="I76" s="9"/>
    </row>
    <row r="77" spans="1:9" x14ac:dyDescent="0.15">
      <c r="A77" s="9"/>
      <c r="B77" s="9"/>
      <c r="C77" s="9"/>
      <c r="D77" s="9"/>
      <c r="E77" s="9"/>
      <c r="F77" s="9"/>
      <c r="G77" s="9"/>
      <c r="H77" s="9"/>
      <c r="I77" s="9"/>
    </row>
    <row r="78" spans="1:9" x14ac:dyDescent="0.15">
      <c r="A78" s="9"/>
      <c r="B78" s="9"/>
      <c r="C78" s="9"/>
      <c r="D78" s="9"/>
      <c r="E78" s="9"/>
      <c r="F78" s="9"/>
      <c r="G78" s="9"/>
      <c r="H78" s="9"/>
      <c r="I78" s="9"/>
    </row>
    <row r="79" spans="1:9" x14ac:dyDescent="0.15">
      <c r="A79" s="9"/>
      <c r="B79" s="9"/>
      <c r="C79" s="9"/>
      <c r="D79" s="9"/>
      <c r="E79" s="9"/>
      <c r="F79" s="9"/>
      <c r="G79" s="9"/>
      <c r="H79" s="9"/>
      <c r="I79" s="9"/>
    </row>
    <row r="80" spans="1:9" x14ac:dyDescent="0.15">
      <c r="A80" s="9"/>
      <c r="B80" s="9"/>
      <c r="C80" s="9"/>
      <c r="D80" s="9"/>
      <c r="E80" s="9"/>
      <c r="F80" s="9"/>
      <c r="G80" s="9"/>
      <c r="H80" s="9"/>
      <c r="I80" s="9"/>
    </row>
    <row r="81" spans="1:9" x14ac:dyDescent="0.15">
      <c r="A81" s="9"/>
      <c r="B81" s="9"/>
      <c r="C81" s="9"/>
      <c r="D81" s="9"/>
      <c r="E81" s="9"/>
      <c r="F81" s="9"/>
      <c r="G81" s="9"/>
      <c r="H81" s="9"/>
      <c r="I81" s="9"/>
    </row>
    <row r="82" spans="1:9" x14ac:dyDescent="0.15">
      <c r="A82" s="9"/>
      <c r="B82" s="9"/>
      <c r="C82" s="9"/>
      <c r="D82" s="9"/>
      <c r="E82" s="9"/>
      <c r="F82" s="9"/>
      <c r="G82" s="9"/>
      <c r="H82" s="9"/>
      <c r="I82" s="9"/>
    </row>
    <row r="83" spans="1:9" x14ac:dyDescent="0.15">
      <c r="A83" s="9"/>
      <c r="B83" s="9"/>
      <c r="C83" s="9"/>
      <c r="D83" s="9"/>
      <c r="E83" s="9"/>
      <c r="F83" s="9"/>
      <c r="G83" s="9"/>
      <c r="H83" s="9"/>
      <c r="I83" s="9"/>
    </row>
    <row r="84" spans="1:9" x14ac:dyDescent="0.15">
      <c r="A84" s="9"/>
      <c r="B84" s="9"/>
      <c r="C84" s="9"/>
      <c r="D84" s="9"/>
      <c r="E84" s="9"/>
      <c r="F84" s="9"/>
      <c r="G84" s="9"/>
      <c r="H84" s="9"/>
      <c r="I84" s="9"/>
    </row>
    <row r="85" spans="1:9" x14ac:dyDescent="0.15">
      <c r="A85" s="9"/>
      <c r="B85" s="9"/>
      <c r="C85" s="9"/>
      <c r="D85" s="9"/>
      <c r="E85" s="9"/>
      <c r="F85" s="9"/>
      <c r="G85" s="9"/>
      <c r="H85" s="9"/>
      <c r="I85" s="9"/>
    </row>
    <row r="86" spans="1:9" x14ac:dyDescent="0.15">
      <c r="A86" s="9"/>
      <c r="B86" s="9"/>
      <c r="C86" s="9"/>
      <c r="D86" s="9"/>
      <c r="E86" s="9"/>
      <c r="F86" s="9"/>
      <c r="G86" s="9"/>
      <c r="H86" s="9"/>
      <c r="I86" s="9"/>
    </row>
    <row r="87" spans="1:9" x14ac:dyDescent="0.15">
      <c r="A87" s="9"/>
      <c r="B87" s="9"/>
      <c r="C87" s="9"/>
      <c r="D87" s="9"/>
      <c r="E87" s="9"/>
      <c r="F87" s="9"/>
      <c r="G87" s="9"/>
      <c r="H87" s="9"/>
      <c r="I87" s="9"/>
    </row>
    <row r="88" spans="1:9" x14ac:dyDescent="0.15">
      <c r="A88" s="9"/>
      <c r="B88" s="9"/>
      <c r="C88" s="9"/>
      <c r="D88" s="9"/>
      <c r="E88" s="9"/>
      <c r="F88" s="9"/>
      <c r="G88" s="9"/>
      <c r="H88" s="9"/>
      <c r="I88" s="9"/>
    </row>
    <row r="89" spans="1:9" x14ac:dyDescent="0.15">
      <c r="A89" s="9"/>
      <c r="B89" s="9"/>
      <c r="C89" s="9"/>
      <c r="D89" s="9"/>
      <c r="E89" s="9"/>
      <c r="F89" s="9"/>
      <c r="G89" s="9"/>
      <c r="H89" s="9"/>
      <c r="I89" s="9"/>
    </row>
    <row r="90" spans="1:9" x14ac:dyDescent="0.15">
      <c r="A90" s="9"/>
      <c r="B90" s="9"/>
      <c r="C90" s="9"/>
      <c r="D90" s="9"/>
      <c r="E90" s="9"/>
      <c r="F90" s="9"/>
      <c r="G90" s="9"/>
      <c r="H90" s="9"/>
      <c r="I90" s="9"/>
    </row>
    <row r="91" spans="1:9" x14ac:dyDescent="0.15">
      <c r="A91" s="9"/>
      <c r="B91" s="9"/>
      <c r="C91" s="9"/>
      <c r="D91" s="9"/>
      <c r="E91" s="9"/>
      <c r="F91" s="9"/>
      <c r="G91" s="9"/>
      <c r="H91" s="9"/>
      <c r="I91" s="9"/>
    </row>
    <row r="92" spans="1:9" x14ac:dyDescent="0.15">
      <c r="A92" s="9"/>
      <c r="B92" s="9"/>
      <c r="C92" s="9"/>
      <c r="D92" s="9"/>
      <c r="E92" s="9"/>
      <c r="F92" s="9"/>
      <c r="G92" s="9"/>
      <c r="H92" s="9"/>
      <c r="I92" s="9"/>
    </row>
    <row r="93" spans="1:9" x14ac:dyDescent="0.15">
      <c r="A93" s="9"/>
      <c r="B93" s="9"/>
      <c r="C93" s="9"/>
      <c r="D93" s="9"/>
      <c r="E93" s="9"/>
      <c r="F93" s="9"/>
      <c r="G93" s="9"/>
      <c r="H93" s="9"/>
      <c r="I93" s="9"/>
    </row>
    <row r="94" spans="1:9" x14ac:dyDescent="0.15">
      <c r="A94" s="9"/>
      <c r="B94" s="9"/>
      <c r="C94" s="9"/>
      <c r="D94" s="9"/>
      <c r="E94" s="9"/>
      <c r="F94" s="9"/>
      <c r="G94" s="9"/>
      <c r="H94" s="9"/>
      <c r="I94" s="9"/>
    </row>
    <row r="95" spans="1:9" x14ac:dyDescent="0.15">
      <c r="A95" s="9"/>
      <c r="B95" s="9"/>
      <c r="C95" s="9"/>
      <c r="D95" s="9"/>
      <c r="E95" s="9"/>
      <c r="F95" s="9"/>
      <c r="G95" s="9"/>
      <c r="H95" s="9"/>
      <c r="I95" s="9"/>
    </row>
    <row r="96" spans="1:9" x14ac:dyDescent="0.15">
      <c r="A96" s="9"/>
      <c r="B96" s="9"/>
      <c r="C96" s="9"/>
      <c r="D96" s="9"/>
      <c r="E96" s="9"/>
      <c r="F96" s="9"/>
      <c r="G96" s="9"/>
      <c r="H96" s="9"/>
      <c r="I96" s="9"/>
    </row>
    <row r="97" spans="1:9" x14ac:dyDescent="0.15">
      <c r="A97" s="9"/>
      <c r="B97" s="9"/>
      <c r="C97" s="9"/>
      <c r="D97" s="9"/>
      <c r="E97" s="9"/>
      <c r="F97" s="9"/>
      <c r="G97" s="9"/>
      <c r="H97" s="9"/>
      <c r="I97" s="9"/>
    </row>
    <row r="98" spans="1:9" x14ac:dyDescent="0.15">
      <c r="A98" s="9"/>
      <c r="B98" s="9"/>
      <c r="C98" s="9"/>
      <c r="D98" s="9"/>
      <c r="E98" s="9"/>
      <c r="F98" s="9"/>
      <c r="G98" s="9"/>
      <c r="H98" s="9"/>
      <c r="I98" s="9"/>
    </row>
    <row r="99" spans="1:9" x14ac:dyDescent="0.15">
      <c r="A99" s="9"/>
      <c r="B99" s="9"/>
      <c r="C99" s="9"/>
      <c r="D99" s="9"/>
      <c r="E99" s="9"/>
      <c r="F99" s="9"/>
      <c r="G99" s="9"/>
      <c r="H99" s="9"/>
      <c r="I99" s="9"/>
    </row>
    <row r="100" spans="1:9" x14ac:dyDescent="0.15">
      <c r="A100" s="9"/>
      <c r="B100" s="9"/>
      <c r="C100" s="9"/>
      <c r="D100" s="9"/>
      <c r="E100" s="9"/>
      <c r="F100" s="9"/>
      <c r="G100" s="9"/>
      <c r="H100" s="9"/>
      <c r="I100" s="9"/>
    </row>
    <row r="101" spans="1:9" x14ac:dyDescent="0.15">
      <c r="A101" s="9"/>
      <c r="B101" s="9"/>
      <c r="C101" s="9"/>
      <c r="D101" s="9"/>
      <c r="E101" s="9"/>
      <c r="F101" s="9"/>
      <c r="G101" s="9"/>
      <c r="H101" s="9"/>
      <c r="I101" s="9"/>
    </row>
    <row r="102" spans="1:9" x14ac:dyDescent="0.15">
      <c r="A102" s="9"/>
      <c r="B102" s="9"/>
      <c r="C102" s="9"/>
      <c r="D102" s="9"/>
      <c r="E102" s="9"/>
      <c r="F102" s="9"/>
      <c r="G102" s="9"/>
      <c r="H102" s="9"/>
      <c r="I102" s="9"/>
    </row>
    <row r="103" spans="1:9" x14ac:dyDescent="0.15">
      <c r="A103" s="9"/>
      <c r="B103" s="9"/>
      <c r="C103" s="9"/>
      <c r="D103" s="9"/>
      <c r="E103" s="9"/>
      <c r="F103" s="9"/>
      <c r="G103" s="9"/>
      <c r="H103" s="9"/>
      <c r="I103" s="9"/>
    </row>
    <row r="104" spans="1:9" x14ac:dyDescent="0.15">
      <c r="A104" s="9"/>
      <c r="B104" s="9"/>
      <c r="C104" s="9"/>
      <c r="D104" s="9"/>
      <c r="E104" s="9"/>
      <c r="F104" s="9"/>
      <c r="G104" s="9"/>
      <c r="H104" s="9"/>
      <c r="I104" s="9"/>
    </row>
    <row r="105" spans="1:9" x14ac:dyDescent="0.15">
      <c r="A105" s="9"/>
      <c r="B105" s="9"/>
      <c r="C105" s="9"/>
      <c r="D105" s="9"/>
      <c r="E105" s="9"/>
      <c r="F105" s="9"/>
      <c r="G105" s="9"/>
      <c r="H105" s="9"/>
      <c r="I105" s="9"/>
    </row>
    <row r="106" spans="1:9" x14ac:dyDescent="0.15">
      <c r="A106" s="9"/>
      <c r="B106" s="9"/>
      <c r="C106" s="9"/>
      <c r="D106" s="9"/>
      <c r="E106" s="9"/>
      <c r="F106" s="9"/>
      <c r="G106" s="9"/>
      <c r="H106" s="9"/>
      <c r="I106" s="9"/>
    </row>
    <row r="107" spans="1:9" x14ac:dyDescent="0.15">
      <c r="A107" s="9"/>
      <c r="B107" s="9"/>
      <c r="C107" s="9"/>
      <c r="D107" s="9"/>
      <c r="E107" s="9"/>
      <c r="F107" s="9"/>
      <c r="G107" s="9"/>
      <c r="H107" s="9"/>
      <c r="I107" s="9"/>
    </row>
    <row r="108" spans="1:9" x14ac:dyDescent="0.15">
      <c r="A108" s="9"/>
      <c r="B108" s="9"/>
      <c r="C108" s="9"/>
      <c r="D108" s="9"/>
      <c r="E108" s="9"/>
      <c r="F108" s="9"/>
      <c r="G108" s="9"/>
      <c r="H108" s="9"/>
      <c r="I108" s="9"/>
    </row>
    <row r="109" spans="1:9" x14ac:dyDescent="0.15">
      <c r="A109" s="9"/>
      <c r="B109" s="9"/>
      <c r="C109" s="9"/>
      <c r="D109" s="9"/>
      <c r="E109" s="9"/>
      <c r="F109" s="9"/>
      <c r="G109" s="9"/>
      <c r="H109" s="9"/>
      <c r="I109" s="9"/>
    </row>
    <row r="110" spans="1:9" x14ac:dyDescent="0.15">
      <c r="A110" s="9"/>
      <c r="B110" s="9"/>
      <c r="C110" s="9"/>
      <c r="D110" s="9"/>
      <c r="E110" s="9"/>
      <c r="F110" s="9"/>
      <c r="G110" s="9"/>
      <c r="H110" s="9"/>
      <c r="I110" s="9"/>
    </row>
    <row r="111" spans="1:9" x14ac:dyDescent="0.15">
      <c r="A111" s="9"/>
      <c r="B111" s="9"/>
      <c r="C111" s="9"/>
      <c r="D111" s="9"/>
      <c r="E111" s="9"/>
      <c r="F111" s="9"/>
      <c r="G111" s="9"/>
      <c r="H111" s="9"/>
      <c r="I111" s="9"/>
    </row>
    <row r="112" spans="1:9" x14ac:dyDescent="0.15">
      <c r="A112" s="9"/>
      <c r="B112" s="9"/>
      <c r="C112" s="9"/>
      <c r="D112" s="9"/>
      <c r="E112" s="9"/>
      <c r="F112" s="9"/>
      <c r="G112" s="9"/>
      <c r="H112" s="9"/>
      <c r="I112" s="9"/>
    </row>
    <row r="113" spans="1:9" x14ac:dyDescent="0.15">
      <c r="A113" s="9"/>
      <c r="B113" s="9"/>
      <c r="C113" s="9"/>
      <c r="D113" s="9"/>
      <c r="E113" s="9"/>
      <c r="F113" s="9"/>
      <c r="G113" s="9"/>
      <c r="H113" s="9"/>
      <c r="I113" s="9"/>
    </row>
    <row r="114" spans="1:9" x14ac:dyDescent="0.15">
      <c r="A114" s="9"/>
      <c r="B114" s="9"/>
      <c r="C114" s="9"/>
      <c r="D114" s="9"/>
      <c r="E114" s="9"/>
      <c r="F114" s="9"/>
      <c r="G114" s="9"/>
      <c r="H114" s="9"/>
      <c r="I114" s="9"/>
    </row>
    <row r="115" spans="1:9" x14ac:dyDescent="0.15">
      <c r="A115" s="9"/>
      <c r="B115" s="9"/>
      <c r="C115" s="9"/>
      <c r="D115" s="9"/>
      <c r="E115" s="9"/>
      <c r="F115" s="9"/>
      <c r="G115" s="9"/>
      <c r="H115" s="9"/>
      <c r="I115" s="9"/>
    </row>
    <row r="116" spans="1:9" x14ac:dyDescent="0.15">
      <c r="A116" s="9"/>
      <c r="B116" s="9"/>
      <c r="C116" s="9"/>
      <c r="D116" s="9"/>
      <c r="E116" s="9"/>
      <c r="F116" s="9"/>
      <c r="G116" s="9"/>
      <c r="H116" s="9"/>
      <c r="I116" s="9"/>
    </row>
    <row r="117" spans="1:9" x14ac:dyDescent="0.15">
      <c r="A117" s="9"/>
      <c r="B117" s="9"/>
      <c r="C117" s="9"/>
      <c r="D117" s="9"/>
      <c r="E117" s="9"/>
      <c r="F117" s="9"/>
      <c r="G117" s="9"/>
      <c r="H117" s="9"/>
      <c r="I117" s="9"/>
    </row>
    <row r="118" spans="1:9" x14ac:dyDescent="0.15">
      <c r="A118" s="9"/>
      <c r="B118" s="9"/>
      <c r="C118" s="9"/>
      <c r="D118" s="9"/>
      <c r="E118" s="9"/>
      <c r="F118" s="9"/>
      <c r="G118" s="9"/>
      <c r="H118" s="9"/>
      <c r="I118" s="9"/>
    </row>
    <row r="119" spans="1:9" x14ac:dyDescent="0.15">
      <c r="A119" s="9"/>
      <c r="B119" s="9"/>
      <c r="C119" s="9"/>
      <c r="D119" s="9"/>
      <c r="E119" s="9"/>
      <c r="F119" s="9"/>
      <c r="G119" s="9"/>
      <c r="H119" s="9"/>
      <c r="I119" s="9"/>
    </row>
    <row r="120" spans="1:9" x14ac:dyDescent="0.15">
      <c r="A120" s="9"/>
      <c r="B120" s="9"/>
      <c r="C120" s="9"/>
      <c r="D120" s="9"/>
      <c r="E120" s="9"/>
      <c r="F120" s="9"/>
      <c r="G120" s="9"/>
      <c r="H120" s="9"/>
      <c r="I120" s="9"/>
    </row>
    <row r="121" spans="1:9" x14ac:dyDescent="0.15">
      <c r="A121" s="9"/>
      <c r="B121" s="9"/>
      <c r="C121" s="9"/>
      <c r="D121" s="9"/>
      <c r="E121" s="9"/>
      <c r="F121" s="9"/>
      <c r="G121" s="9"/>
      <c r="H121" s="9"/>
      <c r="I121" s="9"/>
    </row>
    <row r="122" spans="1:9" x14ac:dyDescent="0.15">
      <c r="A122" s="9"/>
      <c r="B122" s="9"/>
      <c r="C122" s="9"/>
      <c r="D122" s="9"/>
      <c r="E122" s="9"/>
      <c r="F122" s="9"/>
      <c r="G122" s="9"/>
      <c r="H122" s="9"/>
      <c r="I122" s="9"/>
    </row>
    <row r="123" spans="1:9" x14ac:dyDescent="0.15">
      <c r="A123" s="9"/>
      <c r="B123" s="9"/>
      <c r="C123" s="9"/>
      <c r="D123" s="9"/>
      <c r="E123" s="9"/>
      <c r="F123" s="9"/>
      <c r="G123" s="9"/>
      <c r="H123" s="9"/>
      <c r="I123" s="9"/>
    </row>
    <row r="124" spans="1:9" x14ac:dyDescent="0.15">
      <c r="A124" s="9"/>
      <c r="B124" s="9"/>
      <c r="C124" s="9"/>
      <c r="D124" s="9"/>
      <c r="E124" s="9"/>
      <c r="F124" s="9"/>
      <c r="G124" s="9"/>
      <c r="H124" s="9"/>
      <c r="I124" s="9"/>
    </row>
    <row r="125" spans="1:9" x14ac:dyDescent="0.15">
      <c r="A125" s="9"/>
      <c r="B125" s="9"/>
      <c r="C125" s="9"/>
      <c r="D125" s="9"/>
      <c r="E125" s="9"/>
      <c r="F125" s="9"/>
      <c r="G125" s="9"/>
      <c r="H125" s="9"/>
      <c r="I125" s="9"/>
    </row>
    <row r="126" spans="1:9" x14ac:dyDescent="0.15">
      <c r="A126" s="9"/>
      <c r="B126" s="9"/>
      <c r="C126" s="9"/>
      <c r="D126" s="9"/>
      <c r="E126" s="9"/>
      <c r="F126" s="9"/>
      <c r="G126" s="9"/>
      <c r="H126" s="9"/>
      <c r="I126" s="9"/>
    </row>
    <row r="127" spans="1:9" x14ac:dyDescent="0.15">
      <c r="A127" s="9"/>
      <c r="B127" s="9"/>
      <c r="C127" s="9"/>
      <c r="D127" s="9"/>
      <c r="E127" s="9"/>
      <c r="F127" s="9"/>
      <c r="G127" s="9"/>
      <c r="H127" s="9"/>
      <c r="I127" s="9"/>
    </row>
    <row r="128" spans="1:9" x14ac:dyDescent="0.15">
      <c r="A128" s="9"/>
      <c r="B128" s="9"/>
      <c r="C128" s="9"/>
      <c r="D128" s="9"/>
      <c r="E128" s="9"/>
      <c r="F128" s="9"/>
      <c r="G128" s="9"/>
      <c r="H128" s="9"/>
      <c r="I128" s="9"/>
    </row>
    <row r="129" spans="1:9" x14ac:dyDescent="0.15">
      <c r="A129" s="9"/>
      <c r="B129" s="9"/>
      <c r="C129" s="9"/>
      <c r="D129" s="9"/>
      <c r="E129" s="9"/>
      <c r="F129" s="9"/>
      <c r="G129" s="9"/>
      <c r="H129" s="9"/>
      <c r="I129" s="9"/>
    </row>
    <row r="130" spans="1:9" x14ac:dyDescent="0.15">
      <c r="A130" s="9"/>
      <c r="B130" s="9"/>
      <c r="C130" s="9"/>
      <c r="D130" s="9"/>
      <c r="E130" s="9"/>
      <c r="F130" s="9"/>
      <c r="G130" s="9"/>
      <c r="H130" s="9"/>
      <c r="I130" s="9"/>
    </row>
    <row r="131" spans="1:9" x14ac:dyDescent="0.15">
      <c r="A131" s="9"/>
      <c r="B131" s="9"/>
      <c r="C131" s="9"/>
      <c r="D131" s="9"/>
      <c r="E131" s="9"/>
      <c r="F131" s="9"/>
      <c r="G131" s="9"/>
      <c r="H131" s="9"/>
      <c r="I131" s="9"/>
    </row>
    <row r="132" spans="1:9" x14ac:dyDescent="0.15">
      <c r="A132" s="9"/>
      <c r="B132" s="9"/>
      <c r="C132" s="9"/>
      <c r="D132" s="9"/>
      <c r="E132" s="9"/>
      <c r="F132" s="9"/>
      <c r="G132" s="9"/>
      <c r="H132" s="9"/>
      <c r="I132" s="9"/>
    </row>
    <row r="133" spans="1:9" x14ac:dyDescent="0.15">
      <c r="A133" s="9"/>
      <c r="B133" s="9"/>
      <c r="C133" s="9"/>
      <c r="D133" s="9"/>
      <c r="E133" s="9"/>
      <c r="F133" s="9"/>
      <c r="G133" s="9"/>
      <c r="H133" s="9"/>
      <c r="I133" s="9"/>
    </row>
    <row r="134" spans="1:9" x14ac:dyDescent="0.15">
      <c r="A134" s="9"/>
      <c r="B134" s="9"/>
      <c r="C134" s="9"/>
      <c r="D134" s="9"/>
      <c r="E134" s="9"/>
      <c r="F134" s="9"/>
      <c r="G134" s="9"/>
      <c r="H134" s="9"/>
      <c r="I134" s="9"/>
    </row>
    <row r="135" spans="1:9" x14ac:dyDescent="0.15">
      <c r="A135" s="9"/>
      <c r="B135" s="9"/>
      <c r="C135" s="9"/>
      <c r="D135" s="9"/>
      <c r="E135" s="9"/>
      <c r="F135" s="9"/>
      <c r="G135" s="9"/>
      <c r="H135" s="9"/>
      <c r="I135" s="9"/>
    </row>
    <row r="136" spans="1:9" x14ac:dyDescent="0.15">
      <c r="A136" s="9"/>
      <c r="B136" s="9"/>
      <c r="C136" s="9"/>
      <c r="D136" s="9"/>
      <c r="E136" s="9"/>
      <c r="F136" s="9"/>
      <c r="G136" s="9"/>
      <c r="H136" s="9"/>
      <c r="I136" s="9"/>
    </row>
    <row r="137" spans="1:9" x14ac:dyDescent="0.15">
      <c r="A137" s="9"/>
      <c r="B137" s="9"/>
      <c r="C137" s="9"/>
      <c r="D137" s="9"/>
      <c r="E137" s="9"/>
      <c r="F137" s="9"/>
      <c r="G137" s="9"/>
      <c r="H137" s="9"/>
      <c r="I137" s="9"/>
    </row>
    <row r="138" spans="1:9" x14ac:dyDescent="0.15">
      <c r="A138" s="9"/>
      <c r="B138" s="9"/>
      <c r="C138" s="9"/>
      <c r="D138" s="9"/>
      <c r="E138" s="9"/>
      <c r="F138" s="9"/>
      <c r="G138" s="9"/>
      <c r="H138" s="9"/>
      <c r="I138" s="9"/>
    </row>
    <row r="139" spans="1:9" x14ac:dyDescent="0.15">
      <c r="A139" s="9"/>
      <c r="B139" s="9"/>
      <c r="C139" s="9"/>
      <c r="D139" s="9"/>
      <c r="E139" s="9"/>
      <c r="F139" s="9"/>
      <c r="G139" s="9"/>
      <c r="H139" s="9"/>
      <c r="I139" s="9"/>
    </row>
    <row r="140" spans="1:9" x14ac:dyDescent="0.15">
      <c r="A140" s="9"/>
      <c r="B140" s="9"/>
      <c r="C140" s="9"/>
      <c r="D140" s="9"/>
      <c r="E140" s="9"/>
      <c r="F140" s="9"/>
      <c r="G140" s="9"/>
      <c r="H140" s="9"/>
      <c r="I140" s="9"/>
    </row>
    <row r="141" spans="1:9" x14ac:dyDescent="0.15">
      <c r="A141" s="9"/>
      <c r="B141" s="9"/>
      <c r="C141" s="9"/>
      <c r="D141" s="9"/>
      <c r="E141" s="9"/>
      <c r="F141" s="9"/>
      <c r="G141" s="9"/>
      <c r="H141" s="9"/>
      <c r="I141" s="9"/>
    </row>
    <row r="142" spans="1:9" x14ac:dyDescent="0.15">
      <c r="A142" s="9"/>
      <c r="B142" s="9"/>
      <c r="C142" s="9"/>
      <c r="D142" s="9"/>
      <c r="E142" s="9"/>
      <c r="F142" s="9"/>
      <c r="G142" s="9"/>
      <c r="H142" s="9"/>
      <c r="I142" s="9"/>
    </row>
    <row r="143" spans="1:9" x14ac:dyDescent="0.15">
      <c r="A143" s="9"/>
      <c r="B143" s="9"/>
      <c r="C143" s="9"/>
      <c r="D143" s="9"/>
      <c r="E143" s="9"/>
      <c r="F143" s="9"/>
      <c r="G143" s="9"/>
      <c r="H143" s="9"/>
      <c r="I143" s="9"/>
    </row>
    <row r="144" spans="1:9" x14ac:dyDescent="0.15">
      <c r="A144" s="9"/>
      <c r="B144" s="9"/>
      <c r="C144" s="9"/>
      <c r="D144" s="9"/>
      <c r="E144" s="9"/>
      <c r="F144" s="9"/>
      <c r="G144" s="9"/>
      <c r="H144" s="9"/>
      <c r="I144" s="9"/>
    </row>
    <row r="145" spans="1:9" x14ac:dyDescent="0.15">
      <c r="A145" s="9"/>
      <c r="B145" s="9"/>
      <c r="C145" s="9"/>
      <c r="D145" s="9"/>
      <c r="E145" s="9"/>
      <c r="F145" s="9"/>
      <c r="G145" s="9"/>
      <c r="H145" s="9"/>
      <c r="I145" s="9"/>
    </row>
    <row r="146" spans="1:9" x14ac:dyDescent="0.15">
      <c r="A146" s="9"/>
      <c r="B146" s="9"/>
      <c r="C146" s="9"/>
      <c r="D146" s="9"/>
      <c r="E146" s="9"/>
      <c r="F146" s="9"/>
      <c r="G146" s="9"/>
      <c r="H146" s="9"/>
      <c r="I146" s="9"/>
    </row>
    <row r="147" spans="1:9" x14ac:dyDescent="0.15">
      <c r="A147" s="9"/>
      <c r="B147" s="9"/>
      <c r="C147" s="9"/>
      <c r="D147" s="9"/>
      <c r="E147" s="9"/>
      <c r="F147" s="9"/>
      <c r="G147" s="9"/>
      <c r="H147" s="9"/>
      <c r="I147" s="9"/>
    </row>
    <row r="148" spans="1:9" x14ac:dyDescent="0.15">
      <c r="A148" s="9"/>
      <c r="B148" s="9"/>
      <c r="C148" s="9"/>
      <c r="D148" s="9"/>
      <c r="E148" s="9"/>
      <c r="F148" s="9"/>
      <c r="G148" s="9"/>
      <c r="H148" s="9"/>
      <c r="I148" s="9"/>
    </row>
    <row r="149" spans="1:9" x14ac:dyDescent="0.15">
      <c r="A149" s="9"/>
      <c r="B149" s="9"/>
      <c r="C149" s="9"/>
      <c r="D149" s="9"/>
      <c r="E149" s="9"/>
      <c r="F149" s="9"/>
      <c r="G149" s="9"/>
      <c r="H149" s="9"/>
      <c r="I149" s="9"/>
    </row>
    <row r="150" spans="1:9" x14ac:dyDescent="0.15">
      <c r="A150" s="9"/>
      <c r="B150" s="9"/>
      <c r="C150" s="9"/>
      <c r="D150" s="9"/>
      <c r="E150" s="9"/>
      <c r="F150" s="9"/>
      <c r="G150" s="9"/>
      <c r="H150" s="9"/>
      <c r="I150" s="9"/>
    </row>
    <row r="151" spans="1:9" x14ac:dyDescent="0.15">
      <c r="A151" s="9"/>
      <c r="B151" s="9"/>
      <c r="C151" s="9"/>
      <c r="D151" s="9"/>
      <c r="E151" s="9"/>
      <c r="F151" s="9"/>
      <c r="G151" s="9"/>
      <c r="H151" s="9"/>
      <c r="I151" s="9"/>
    </row>
    <row r="152" spans="1:9" x14ac:dyDescent="0.15">
      <c r="A152" s="9"/>
      <c r="B152" s="9"/>
      <c r="C152" s="9"/>
      <c r="D152" s="9"/>
      <c r="E152" s="9"/>
      <c r="F152" s="9"/>
      <c r="G152" s="9"/>
      <c r="H152" s="9"/>
      <c r="I152" s="9"/>
    </row>
    <row r="153" spans="1:9" x14ac:dyDescent="0.15">
      <c r="A153" s="9"/>
      <c r="B153" s="9"/>
      <c r="C153" s="9"/>
      <c r="D153" s="9"/>
      <c r="E153" s="9"/>
      <c r="F153" s="9"/>
      <c r="G153" s="9"/>
      <c r="H153" s="9"/>
      <c r="I153" s="9"/>
    </row>
    <row r="154" spans="1:9" x14ac:dyDescent="0.15">
      <c r="A154" s="9"/>
      <c r="B154" s="9"/>
      <c r="C154" s="9"/>
      <c r="D154" s="9"/>
      <c r="E154" s="9"/>
      <c r="F154" s="9"/>
      <c r="G154" s="9"/>
      <c r="H154" s="9"/>
      <c r="I154" s="9"/>
    </row>
    <row r="155" spans="1:9" x14ac:dyDescent="0.15">
      <c r="A155" s="9"/>
      <c r="B155" s="9"/>
      <c r="C155" s="9"/>
      <c r="D155" s="9"/>
      <c r="E155" s="9"/>
      <c r="F155" s="9"/>
      <c r="G155" s="9"/>
      <c r="H155" s="9"/>
      <c r="I155" s="9"/>
    </row>
    <row r="156" spans="1:9" x14ac:dyDescent="0.15">
      <c r="A156" s="9"/>
      <c r="B156" s="9"/>
      <c r="C156" s="9"/>
      <c r="D156" s="9"/>
      <c r="E156" s="9"/>
      <c r="F156" s="9"/>
      <c r="G156" s="9"/>
      <c r="H156" s="9"/>
      <c r="I156" s="9"/>
    </row>
    <row r="157" spans="1:9" x14ac:dyDescent="0.15">
      <c r="A157" s="9"/>
      <c r="B157" s="9"/>
      <c r="C157" s="9"/>
      <c r="D157" s="9"/>
      <c r="E157" s="9"/>
      <c r="F157" s="9"/>
      <c r="G157" s="9"/>
      <c r="H157" s="9"/>
      <c r="I157" s="9"/>
    </row>
    <row r="158" spans="1:9" x14ac:dyDescent="0.15">
      <c r="A158" s="9"/>
      <c r="B158" s="9"/>
      <c r="C158" s="9"/>
      <c r="D158" s="9"/>
      <c r="E158" s="9"/>
      <c r="F158" s="9"/>
      <c r="G158" s="9"/>
      <c r="H158" s="9"/>
      <c r="I158" s="9"/>
    </row>
    <row r="159" spans="1:9" x14ac:dyDescent="0.15">
      <c r="A159" s="9"/>
      <c r="B159" s="9"/>
      <c r="C159" s="9"/>
      <c r="D159" s="9"/>
      <c r="E159" s="9"/>
      <c r="F159" s="9"/>
      <c r="G159" s="9"/>
      <c r="H159" s="9"/>
      <c r="I159" s="9"/>
    </row>
    <row r="160" spans="1:9" x14ac:dyDescent="0.15">
      <c r="A160" s="9"/>
      <c r="B160" s="9"/>
      <c r="C160" s="9"/>
      <c r="D160" s="9"/>
      <c r="E160" s="9"/>
      <c r="F160" s="9"/>
      <c r="G160" s="9"/>
      <c r="H160" s="9"/>
      <c r="I160" s="9"/>
    </row>
    <row r="161" spans="1:9" x14ac:dyDescent="0.15">
      <c r="A161" s="9"/>
      <c r="B161" s="9"/>
      <c r="C161" s="9"/>
      <c r="D161" s="9"/>
      <c r="E161" s="9"/>
      <c r="F161" s="9"/>
      <c r="G161" s="9"/>
      <c r="H161" s="9"/>
      <c r="I161" s="9"/>
    </row>
    <row r="162" spans="1:9" x14ac:dyDescent="0.15">
      <c r="A162" s="9"/>
      <c r="B162" s="9"/>
      <c r="C162" s="9"/>
      <c r="D162" s="9"/>
      <c r="E162" s="9"/>
      <c r="F162" s="9"/>
      <c r="G162" s="9"/>
      <c r="H162" s="9"/>
      <c r="I162" s="9"/>
    </row>
    <row r="163" spans="1:9" x14ac:dyDescent="0.15">
      <c r="A163" s="9"/>
      <c r="B163" s="9"/>
      <c r="C163" s="9"/>
      <c r="D163" s="9"/>
      <c r="E163" s="9"/>
      <c r="F163" s="9"/>
      <c r="G163" s="9"/>
      <c r="H163" s="9"/>
      <c r="I163" s="9"/>
    </row>
    <row r="164" spans="1:9" x14ac:dyDescent="0.15">
      <c r="A164" s="9"/>
      <c r="B164" s="9"/>
      <c r="C164" s="9"/>
      <c r="D164" s="9"/>
      <c r="E164" s="9"/>
      <c r="F164" s="9"/>
      <c r="G164" s="9"/>
      <c r="H164" s="9"/>
      <c r="I164" s="9"/>
    </row>
    <row r="165" spans="1:9" x14ac:dyDescent="0.15">
      <c r="A165" s="9"/>
      <c r="B165" s="9"/>
      <c r="C165" s="9"/>
      <c r="D165" s="9"/>
      <c r="E165" s="9"/>
      <c r="F165" s="9"/>
      <c r="G165" s="9"/>
      <c r="H165" s="9"/>
      <c r="I165" s="9"/>
    </row>
    <row r="166" spans="1:9" x14ac:dyDescent="0.15">
      <c r="A166" s="9"/>
      <c r="B166" s="9"/>
      <c r="C166" s="9"/>
      <c r="D166" s="9"/>
      <c r="E166" s="9"/>
      <c r="F166" s="9"/>
      <c r="G166" s="9"/>
      <c r="H166" s="9"/>
      <c r="I166" s="9"/>
    </row>
    <row r="167" spans="1:9" x14ac:dyDescent="0.15">
      <c r="A167" s="9"/>
      <c r="B167" s="9"/>
      <c r="C167" s="9"/>
      <c r="D167" s="9"/>
      <c r="E167" s="9"/>
      <c r="F167" s="9"/>
      <c r="G167" s="9"/>
      <c r="H167" s="9"/>
      <c r="I167" s="9"/>
    </row>
    <row r="168" spans="1:9" x14ac:dyDescent="0.15">
      <c r="A168" s="9"/>
      <c r="B168" s="9"/>
      <c r="C168" s="9"/>
      <c r="D168" s="9"/>
      <c r="E168" s="9"/>
      <c r="F168" s="9"/>
      <c r="G168" s="9"/>
      <c r="H168" s="9"/>
      <c r="I168" s="9"/>
    </row>
    <row r="169" spans="1:9" x14ac:dyDescent="0.15">
      <c r="A169" s="9"/>
      <c r="B169" s="9"/>
      <c r="C169" s="9"/>
      <c r="D169" s="9"/>
      <c r="E169" s="9"/>
      <c r="F169" s="9"/>
      <c r="G169" s="9"/>
      <c r="H169" s="9"/>
      <c r="I169" s="9"/>
    </row>
    <row r="170" spans="1:9" x14ac:dyDescent="0.15">
      <c r="A170" s="9"/>
      <c r="B170" s="9"/>
      <c r="C170" s="9"/>
      <c r="D170" s="9"/>
      <c r="E170" s="9"/>
      <c r="F170" s="9"/>
      <c r="G170" s="9"/>
      <c r="H170" s="9"/>
      <c r="I170" s="9"/>
    </row>
    <row r="171" spans="1:9" x14ac:dyDescent="0.15">
      <c r="A171" s="9"/>
      <c r="B171" s="9"/>
      <c r="C171" s="9"/>
      <c r="D171" s="9"/>
      <c r="E171" s="9"/>
      <c r="F171" s="9"/>
      <c r="G171" s="9"/>
      <c r="H171" s="9"/>
      <c r="I171" s="9"/>
    </row>
    <row r="172" spans="1:9" x14ac:dyDescent="0.15">
      <c r="A172" s="9"/>
      <c r="B172" s="9"/>
      <c r="C172" s="9"/>
      <c r="D172" s="9"/>
      <c r="E172" s="9"/>
      <c r="F172" s="9"/>
      <c r="G172" s="9"/>
      <c r="H172" s="9"/>
      <c r="I172" s="9"/>
    </row>
    <row r="173" spans="1:9" x14ac:dyDescent="0.15">
      <c r="A173" s="9"/>
      <c r="B173" s="9"/>
      <c r="C173" s="9"/>
      <c r="D173" s="9"/>
      <c r="E173" s="9"/>
      <c r="F173" s="9"/>
      <c r="G173" s="9"/>
      <c r="H173" s="9"/>
      <c r="I173" s="9"/>
    </row>
    <row r="174" spans="1:9" x14ac:dyDescent="0.15">
      <c r="A174" s="9"/>
      <c r="B174" s="9"/>
      <c r="C174" s="9"/>
      <c r="D174" s="9"/>
      <c r="E174" s="9"/>
      <c r="F174" s="9"/>
      <c r="G174" s="9"/>
      <c r="H174" s="9"/>
      <c r="I174" s="9"/>
    </row>
    <row r="175" spans="1:9" x14ac:dyDescent="0.15">
      <c r="A175" s="9"/>
      <c r="B175" s="9"/>
      <c r="C175" s="9"/>
      <c r="D175" s="9"/>
      <c r="E175" s="9"/>
      <c r="F175" s="9"/>
      <c r="G175" s="9"/>
      <c r="H175" s="9"/>
      <c r="I175" s="9"/>
    </row>
    <row r="176" spans="1:9" x14ac:dyDescent="0.15">
      <c r="A176" s="9"/>
      <c r="B176" s="9"/>
      <c r="C176" s="9"/>
      <c r="D176" s="9"/>
      <c r="E176" s="9"/>
      <c r="F176" s="9"/>
      <c r="G176" s="9"/>
      <c r="H176" s="9"/>
      <c r="I176" s="9"/>
    </row>
    <row r="177" spans="1:9" x14ac:dyDescent="0.15">
      <c r="A177" s="9"/>
      <c r="B177" s="9"/>
      <c r="C177" s="9"/>
      <c r="D177" s="9"/>
      <c r="E177" s="9"/>
      <c r="F177" s="9"/>
      <c r="G177" s="9"/>
      <c r="H177" s="9"/>
      <c r="I177" s="9"/>
    </row>
    <row r="178" spans="1:9" x14ac:dyDescent="0.15">
      <c r="A178" s="9"/>
      <c r="B178" s="9"/>
      <c r="C178" s="9"/>
      <c r="D178" s="9"/>
      <c r="E178" s="9"/>
      <c r="F178" s="9"/>
      <c r="G178" s="9"/>
      <c r="H178" s="9"/>
      <c r="I178" s="9"/>
    </row>
    <row r="179" spans="1:9" x14ac:dyDescent="0.15">
      <c r="A179" s="9"/>
      <c r="B179" s="9"/>
      <c r="C179" s="9"/>
      <c r="D179" s="9"/>
      <c r="E179" s="9"/>
      <c r="F179" s="9"/>
      <c r="G179" s="9"/>
      <c r="H179" s="9"/>
      <c r="I179" s="9"/>
    </row>
    <row r="180" spans="1:9" x14ac:dyDescent="0.15">
      <c r="A180" s="9"/>
      <c r="B180" s="9"/>
      <c r="C180" s="9"/>
      <c r="D180" s="9"/>
      <c r="E180" s="9"/>
      <c r="F180" s="9"/>
      <c r="G180" s="9"/>
      <c r="H180" s="9"/>
      <c r="I180" s="9"/>
    </row>
    <row r="181" spans="1:9" x14ac:dyDescent="0.15">
      <c r="A181" s="9"/>
      <c r="B181" s="9"/>
      <c r="C181" s="9"/>
      <c r="D181" s="9"/>
      <c r="E181" s="9"/>
      <c r="F181" s="9"/>
      <c r="G181" s="9"/>
      <c r="H181" s="9"/>
      <c r="I181" s="9"/>
    </row>
    <row r="182" spans="1:9" x14ac:dyDescent="0.15">
      <c r="A182" s="9"/>
      <c r="B182" s="9"/>
      <c r="C182" s="9"/>
      <c r="D182" s="9"/>
      <c r="E182" s="9"/>
      <c r="F182" s="9"/>
      <c r="G182" s="9"/>
      <c r="H182" s="9"/>
      <c r="I182" s="9"/>
    </row>
    <row r="183" spans="1:9" x14ac:dyDescent="0.15">
      <c r="A183" s="9"/>
      <c r="B183" s="9"/>
      <c r="C183" s="9"/>
      <c r="D183" s="9"/>
      <c r="E183" s="9"/>
      <c r="F183" s="9"/>
      <c r="G183" s="9"/>
      <c r="H183" s="9"/>
      <c r="I183" s="9"/>
    </row>
    <row r="184" spans="1:9" x14ac:dyDescent="0.15">
      <c r="A184" s="9"/>
      <c r="B184" s="9"/>
      <c r="C184" s="9"/>
      <c r="D184" s="9"/>
      <c r="E184" s="9"/>
      <c r="F184" s="9"/>
      <c r="G184" s="9"/>
      <c r="H184" s="9"/>
      <c r="I184" s="9"/>
    </row>
    <row r="185" spans="1:9" x14ac:dyDescent="0.15">
      <c r="A185" s="9"/>
      <c r="B185" s="9"/>
      <c r="C185" s="9"/>
      <c r="D185" s="9"/>
      <c r="E185" s="9"/>
      <c r="F185" s="9"/>
      <c r="G185" s="9"/>
      <c r="H185" s="9"/>
      <c r="I185" s="9"/>
    </row>
    <row r="186" spans="1:9" x14ac:dyDescent="0.15">
      <c r="A186" s="9"/>
      <c r="B186" s="9"/>
      <c r="C186" s="9"/>
      <c r="D186" s="9"/>
      <c r="E186" s="9"/>
      <c r="F186" s="9"/>
      <c r="G186" s="9"/>
      <c r="H186" s="9"/>
      <c r="I186" s="9"/>
    </row>
    <row r="187" spans="1:9" x14ac:dyDescent="0.15">
      <c r="A187" s="9"/>
      <c r="B187" s="9"/>
      <c r="C187" s="9"/>
      <c r="D187" s="9"/>
      <c r="E187" s="9"/>
      <c r="F187" s="9"/>
      <c r="G187" s="9"/>
      <c r="H187" s="9"/>
      <c r="I187" s="9"/>
    </row>
    <row r="188" spans="1:9" x14ac:dyDescent="0.15">
      <c r="A188" s="9"/>
      <c r="B188" s="9"/>
      <c r="C188" s="9"/>
      <c r="D188" s="9"/>
      <c r="E188" s="9"/>
      <c r="F188" s="9"/>
      <c r="G188" s="9"/>
      <c r="H188" s="9"/>
      <c r="I188" s="9"/>
    </row>
    <row r="189" spans="1:9" x14ac:dyDescent="0.15">
      <c r="A189" s="9"/>
      <c r="B189" s="9"/>
      <c r="C189" s="9"/>
      <c r="D189" s="9"/>
      <c r="E189" s="9"/>
      <c r="F189" s="9"/>
      <c r="G189" s="9"/>
      <c r="H189" s="9"/>
      <c r="I189" s="9"/>
    </row>
    <row r="190" spans="1:9" x14ac:dyDescent="0.15">
      <c r="A190" s="9"/>
      <c r="B190" s="9"/>
      <c r="C190" s="9"/>
      <c r="D190" s="9"/>
      <c r="E190" s="9"/>
      <c r="F190" s="9"/>
      <c r="G190" s="9"/>
      <c r="H190" s="9"/>
      <c r="I190" s="9"/>
    </row>
    <row r="191" spans="1:9" x14ac:dyDescent="0.15">
      <c r="A191" s="9"/>
      <c r="B191" s="9"/>
      <c r="C191" s="9"/>
      <c r="D191" s="9"/>
      <c r="E191" s="9"/>
      <c r="F191" s="9"/>
      <c r="G191" s="9"/>
      <c r="H191" s="9"/>
      <c r="I191" s="9"/>
    </row>
    <row r="192" spans="1:9" x14ac:dyDescent="0.15">
      <c r="A192" s="9"/>
      <c r="B192" s="9"/>
      <c r="C192" s="9"/>
      <c r="D192" s="9"/>
      <c r="E192" s="9"/>
      <c r="F192" s="9"/>
      <c r="G192" s="9"/>
      <c r="H192" s="9"/>
      <c r="I192" s="9"/>
    </row>
    <row r="193" spans="1:9" x14ac:dyDescent="0.15">
      <c r="A193" s="9"/>
      <c r="B193" s="9"/>
      <c r="C193" s="9"/>
      <c r="D193" s="9"/>
      <c r="E193" s="9"/>
      <c r="F193" s="9"/>
      <c r="G193" s="9"/>
      <c r="H193" s="9"/>
      <c r="I193" s="9"/>
    </row>
    <row r="194" spans="1:9" x14ac:dyDescent="0.15">
      <c r="A194" s="9"/>
      <c r="B194" s="9"/>
      <c r="C194" s="9"/>
      <c r="D194" s="9"/>
      <c r="E194" s="9"/>
      <c r="F194" s="9"/>
      <c r="G194" s="9"/>
      <c r="H194" s="9"/>
      <c r="I194" s="9"/>
    </row>
    <row r="195" spans="1:9" x14ac:dyDescent="0.15">
      <c r="A195" s="9"/>
      <c r="B195" s="9"/>
      <c r="C195" s="9"/>
      <c r="D195" s="9"/>
      <c r="E195" s="9"/>
      <c r="F195" s="9"/>
      <c r="G195" s="9"/>
      <c r="H195" s="9"/>
      <c r="I195" s="9"/>
    </row>
    <row r="196" spans="1:9" x14ac:dyDescent="0.15">
      <c r="A196" s="9"/>
      <c r="B196" s="9"/>
      <c r="C196" s="9"/>
      <c r="D196" s="9"/>
      <c r="E196" s="9"/>
      <c r="F196" s="9"/>
      <c r="G196" s="9"/>
      <c r="H196" s="9"/>
      <c r="I196" s="9"/>
    </row>
    <row r="197" spans="1:9" x14ac:dyDescent="0.15">
      <c r="A197" s="9"/>
      <c r="B197" s="9"/>
      <c r="C197" s="9"/>
      <c r="D197" s="9"/>
      <c r="E197" s="9"/>
      <c r="F197" s="9"/>
      <c r="G197" s="9"/>
      <c r="H197" s="9"/>
      <c r="I197" s="9"/>
    </row>
    <row r="198" spans="1:9" x14ac:dyDescent="0.15">
      <c r="A198" s="9"/>
      <c r="B198" s="9"/>
      <c r="C198" s="9"/>
      <c r="D198" s="9"/>
      <c r="E198" s="9"/>
      <c r="F198" s="9"/>
      <c r="G198" s="9"/>
      <c r="H198" s="9"/>
      <c r="I198" s="9"/>
    </row>
    <row r="199" spans="1:9" x14ac:dyDescent="0.15">
      <c r="A199" s="9"/>
      <c r="B199" s="9"/>
      <c r="C199" s="9"/>
      <c r="D199" s="9"/>
      <c r="E199" s="9"/>
      <c r="F199" s="9"/>
      <c r="G199" s="9"/>
      <c r="H199" s="9"/>
      <c r="I199" s="9"/>
    </row>
    <row r="200" spans="1:9" x14ac:dyDescent="0.15">
      <c r="A200" s="9"/>
      <c r="B200" s="9"/>
      <c r="C200" s="9"/>
      <c r="D200" s="9"/>
      <c r="E200" s="9"/>
      <c r="F200" s="9"/>
      <c r="G200" s="9"/>
      <c r="H200" s="9"/>
      <c r="I200" s="9"/>
    </row>
    <row r="201" spans="1:9" x14ac:dyDescent="0.15">
      <c r="A201" s="9"/>
      <c r="B201" s="9"/>
      <c r="C201" s="9"/>
      <c r="D201" s="9"/>
      <c r="E201" s="9"/>
      <c r="F201" s="9"/>
      <c r="G201" s="9"/>
      <c r="H201" s="9"/>
      <c r="I201" s="9"/>
    </row>
    <row r="202" spans="1:9" x14ac:dyDescent="0.15">
      <c r="A202" s="9"/>
      <c r="B202" s="9"/>
      <c r="C202" s="9"/>
      <c r="D202" s="9"/>
      <c r="E202" s="9"/>
      <c r="F202" s="9"/>
      <c r="G202" s="9"/>
      <c r="H202" s="9"/>
      <c r="I202" s="9"/>
    </row>
    <row r="203" spans="1:9" x14ac:dyDescent="0.15">
      <c r="A203" s="9"/>
      <c r="B203" s="9"/>
      <c r="C203" s="9"/>
      <c r="D203" s="9"/>
      <c r="E203" s="9"/>
      <c r="F203" s="9"/>
      <c r="G203" s="9"/>
      <c r="H203" s="9"/>
      <c r="I203" s="9"/>
    </row>
    <row r="204" spans="1:9" x14ac:dyDescent="0.15">
      <c r="A204" s="9"/>
      <c r="B204" s="9"/>
      <c r="C204" s="9"/>
      <c r="D204" s="9"/>
      <c r="E204" s="9"/>
      <c r="F204" s="9"/>
      <c r="G204" s="9"/>
      <c r="H204" s="9"/>
      <c r="I204" s="9"/>
    </row>
    <row r="205" spans="1:9" x14ac:dyDescent="0.15">
      <c r="A205" s="9"/>
      <c r="B205" s="9"/>
      <c r="C205" s="9"/>
      <c r="D205" s="9"/>
      <c r="E205" s="9"/>
      <c r="F205" s="9"/>
      <c r="G205" s="9"/>
      <c r="H205" s="9"/>
      <c r="I205" s="9"/>
    </row>
    <row r="206" spans="1:9" x14ac:dyDescent="0.15">
      <c r="A206" s="9"/>
      <c r="B206" s="9"/>
      <c r="C206" s="9"/>
      <c r="D206" s="9"/>
      <c r="E206" s="9"/>
      <c r="F206" s="9"/>
      <c r="G206" s="9"/>
      <c r="H206" s="9"/>
      <c r="I206" s="9"/>
    </row>
    <row r="207" spans="1:9" x14ac:dyDescent="0.15">
      <c r="A207" s="9"/>
      <c r="B207" s="9"/>
      <c r="C207" s="9"/>
      <c r="D207" s="9"/>
      <c r="E207" s="9"/>
      <c r="F207" s="9"/>
      <c r="G207" s="9"/>
      <c r="H207" s="9"/>
      <c r="I207" s="9"/>
    </row>
    <row r="208" spans="1:9" x14ac:dyDescent="0.15">
      <c r="A208" s="9"/>
      <c r="B208" s="9"/>
      <c r="C208" s="9"/>
      <c r="D208" s="9"/>
      <c r="E208" s="9"/>
      <c r="F208" s="9"/>
      <c r="G208" s="9"/>
      <c r="H208" s="9"/>
      <c r="I208" s="9"/>
    </row>
    <row r="209" spans="1:9" x14ac:dyDescent="0.15">
      <c r="A209" s="9"/>
      <c r="B209" s="9"/>
      <c r="C209" s="9"/>
      <c r="D209" s="9"/>
      <c r="E209" s="9"/>
      <c r="F209" s="9"/>
      <c r="G209" s="9"/>
      <c r="H209" s="9"/>
      <c r="I209" s="9"/>
    </row>
    <row r="210" spans="1:9" x14ac:dyDescent="0.15">
      <c r="A210" s="9"/>
      <c r="B210" s="9"/>
      <c r="C210" s="9"/>
      <c r="D210" s="9"/>
      <c r="E210" s="9"/>
      <c r="F210" s="9"/>
      <c r="G210" s="9"/>
      <c r="H210" s="9"/>
      <c r="I210" s="9"/>
    </row>
    <row r="211" spans="1:9" x14ac:dyDescent="0.15">
      <c r="A211" s="9"/>
      <c r="B211" s="9"/>
      <c r="C211" s="9"/>
      <c r="D211" s="9"/>
      <c r="E211" s="9"/>
      <c r="F211" s="9"/>
      <c r="G211" s="9"/>
      <c r="H211" s="9"/>
      <c r="I211" s="9"/>
    </row>
    <row r="212" spans="1:9" x14ac:dyDescent="0.15">
      <c r="A212" s="9"/>
      <c r="B212" s="9"/>
      <c r="C212" s="9"/>
      <c r="D212" s="9"/>
      <c r="E212" s="9"/>
      <c r="F212" s="9"/>
      <c r="G212" s="9"/>
      <c r="H212" s="9"/>
      <c r="I212" s="9"/>
    </row>
    <row r="213" spans="1:9" x14ac:dyDescent="0.15">
      <c r="A213" s="9"/>
      <c r="B213" s="9"/>
      <c r="C213" s="9"/>
      <c r="D213" s="9"/>
      <c r="E213" s="9"/>
      <c r="F213" s="9"/>
      <c r="G213" s="9"/>
      <c r="H213" s="9"/>
      <c r="I213" s="9"/>
    </row>
    <row r="214" spans="1:9" x14ac:dyDescent="0.15">
      <c r="A214" s="9"/>
      <c r="B214" s="9"/>
      <c r="C214" s="9"/>
      <c r="D214" s="9"/>
      <c r="E214" s="9"/>
      <c r="F214" s="9"/>
      <c r="G214" s="9"/>
      <c r="H214" s="9"/>
      <c r="I214" s="9"/>
    </row>
    <row r="215" spans="1:9" x14ac:dyDescent="0.15">
      <c r="A215" s="9"/>
      <c r="B215" s="9"/>
      <c r="C215" s="9"/>
      <c r="D215" s="9"/>
      <c r="E215" s="9"/>
      <c r="F215" s="9"/>
      <c r="G215" s="9"/>
      <c r="H215" s="9"/>
      <c r="I215" s="9"/>
    </row>
    <row r="216" spans="1:9" x14ac:dyDescent="0.15">
      <c r="A216" s="9"/>
      <c r="B216" s="9"/>
      <c r="C216" s="9"/>
      <c r="D216" s="9"/>
      <c r="E216" s="9"/>
      <c r="F216" s="9"/>
      <c r="G216" s="9"/>
      <c r="H216" s="9"/>
      <c r="I216" s="9"/>
    </row>
    <row r="217" spans="1:9" x14ac:dyDescent="0.15">
      <c r="A217" s="9"/>
      <c r="B217" s="9"/>
      <c r="C217" s="9"/>
      <c r="D217" s="9"/>
      <c r="E217" s="9"/>
      <c r="F217" s="9"/>
      <c r="G217" s="9"/>
      <c r="H217" s="9"/>
      <c r="I217" s="9"/>
    </row>
    <row r="218" spans="1:9" x14ac:dyDescent="0.15">
      <c r="A218" s="9"/>
      <c r="B218" s="9"/>
      <c r="C218" s="9"/>
      <c r="D218" s="9"/>
      <c r="E218" s="9"/>
      <c r="F218" s="9"/>
      <c r="G218" s="9"/>
      <c r="H218" s="9"/>
      <c r="I218" s="9"/>
    </row>
    <row r="219" spans="1:9" x14ac:dyDescent="0.15">
      <c r="A219" s="9"/>
      <c r="B219" s="9"/>
      <c r="C219" s="9"/>
      <c r="D219" s="9"/>
      <c r="E219" s="9"/>
      <c r="F219" s="9"/>
      <c r="G219" s="9"/>
      <c r="H219" s="9"/>
      <c r="I219" s="9"/>
    </row>
    <row r="220" spans="1:9" x14ac:dyDescent="0.15">
      <c r="A220" s="9"/>
      <c r="B220" s="9"/>
      <c r="C220" s="9"/>
      <c r="D220" s="9"/>
      <c r="E220" s="9"/>
      <c r="F220" s="9"/>
      <c r="G220" s="9"/>
      <c r="H220" s="9"/>
      <c r="I220" s="9"/>
    </row>
    <row r="221" spans="1:9" x14ac:dyDescent="0.15">
      <c r="A221" s="9"/>
      <c r="B221" s="9"/>
      <c r="C221" s="9"/>
      <c r="D221" s="9"/>
      <c r="E221" s="9"/>
      <c r="F221" s="9"/>
      <c r="G221" s="9"/>
      <c r="H221" s="9"/>
      <c r="I221" s="9"/>
    </row>
    <row r="222" spans="1:9" x14ac:dyDescent="0.15">
      <c r="A222" s="9"/>
      <c r="B222" s="9"/>
      <c r="C222" s="9"/>
      <c r="D222" s="9"/>
      <c r="E222" s="9"/>
      <c r="F222" s="9"/>
      <c r="G222" s="9"/>
      <c r="H222" s="9"/>
      <c r="I222" s="9"/>
    </row>
    <row r="223" spans="1:9" x14ac:dyDescent="0.15">
      <c r="A223" s="9"/>
      <c r="B223" s="9"/>
      <c r="C223" s="9"/>
      <c r="D223" s="9"/>
      <c r="E223" s="9"/>
      <c r="F223" s="9"/>
      <c r="G223" s="9"/>
      <c r="H223" s="9"/>
      <c r="I223" s="9"/>
    </row>
    <row r="224" spans="1:9" x14ac:dyDescent="0.15">
      <c r="A224" s="9"/>
      <c r="B224" s="9"/>
      <c r="C224" s="9"/>
      <c r="D224" s="9"/>
      <c r="E224" s="9"/>
      <c r="F224" s="9"/>
      <c r="G224" s="9"/>
      <c r="H224" s="9"/>
      <c r="I224" s="9"/>
    </row>
    <row r="225" spans="1:9" x14ac:dyDescent="0.15">
      <c r="A225" s="9"/>
      <c r="B225" s="9"/>
      <c r="C225" s="9"/>
      <c r="D225" s="9"/>
      <c r="E225" s="9"/>
      <c r="F225" s="9"/>
      <c r="G225" s="9"/>
      <c r="H225" s="9"/>
      <c r="I225" s="9"/>
    </row>
    <row r="226" spans="1:9" x14ac:dyDescent="0.15">
      <c r="A226" s="9"/>
      <c r="B226" s="9"/>
      <c r="C226" s="9"/>
      <c r="D226" s="9"/>
      <c r="E226" s="9"/>
      <c r="F226" s="9"/>
      <c r="G226" s="9"/>
      <c r="H226" s="9"/>
      <c r="I226" s="9"/>
    </row>
    <row r="227" spans="1:9" x14ac:dyDescent="0.15">
      <c r="A227" s="9"/>
      <c r="B227" s="9"/>
      <c r="C227" s="9"/>
      <c r="D227" s="9"/>
      <c r="E227" s="9"/>
      <c r="F227" s="9"/>
      <c r="G227" s="9"/>
      <c r="H227" s="9"/>
      <c r="I227" s="9"/>
    </row>
    <row r="228" spans="1:9" x14ac:dyDescent="0.15">
      <c r="A228" s="9"/>
      <c r="B228" s="9"/>
      <c r="C228" s="9"/>
      <c r="D228" s="9"/>
      <c r="E228" s="9"/>
      <c r="F228" s="9"/>
      <c r="G228" s="9"/>
      <c r="H228" s="9"/>
      <c r="I228" s="9"/>
    </row>
    <row r="229" spans="1:9" x14ac:dyDescent="0.15">
      <c r="A229" s="9"/>
      <c r="B229" s="9"/>
      <c r="C229" s="9"/>
      <c r="D229" s="9"/>
      <c r="E229" s="9"/>
      <c r="F229" s="9"/>
      <c r="G229" s="9"/>
      <c r="H229" s="9"/>
      <c r="I229" s="9"/>
    </row>
    <row r="230" spans="1:9" x14ac:dyDescent="0.15">
      <c r="A230" s="9"/>
      <c r="B230" s="9"/>
      <c r="C230" s="9"/>
      <c r="D230" s="9"/>
      <c r="E230" s="9"/>
      <c r="F230" s="9"/>
      <c r="G230" s="9"/>
      <c r="H230" s="9"/>
      <c r="I230" s="9"/>
    </row>
    <row r="231" spans="1:9" x14ac:dyDescent="0.15">
      <c r="A231" s="9"/>
      <c r="B231" s="9"/>
      <c r="C231" s="9"/>
      <c r="D231" s="9"/>
      <c r="E231" s="9"/>
      <c r="F231" s="9"/>
      <c r="G231" s="9"/>
      <c r="H231" s="9"/>
      <c r="I231" s="9"/>
    </row>
    <row r="232" spans="1:9" x14ac:dyDescent="0.15">
      <c r="A232" s="9"/>
      <c r="B232" s="9"/>
      <c r="C232" s="9"/>
      <c r="D232" s="9"/>
      <c r="E232" s="9"/>
      <c r="F232" s="9"/>
      <c r="G232" s="9"/>
      <c r="H232" s="9"/>
      <c r="I232" s="9"/>
    </row>
    <row r="233" spans="1:9" x14ac:dyDescent="0.15">
      <c r="A233" s="9"/>
      <c r="B233" s="9"/>
      <c r="C233" s="9"/>
      <c r="D233" s="9"/>
      <c r="E233" s="9"/>
      <c r="F233" s="9"/>
      <c r="G233" s="9"/>
      <c r="H233" s="9"/>
      <c r="I233" s="9"/>
    </row>
    <row r="234" spans="1:9" x14ac:dyDescent="0.15">
      <c r="A234" s="9"/>
      <c r="B234" s="9"/>
      <c r="C234" s="9"/>
      <c r="D234" s="9"/>
      <c r="E234" s="9"/>
      <c r="F234" s="9"/>
      <c r="G234" s="9"/>
      <c r="H234" s="9"/>
      <c r="I234" s="9"/>
    </row>
    <row r="235" spans="1:9" x14ac:dyDescent="0.15">
      <c r="A235" s="9"/>
      <c r="B235" s="9"/>
      <c r="C235" s="9"/>
      <c r="D235" s="9"/>
      <c r="E235" s="9"/>
      <c r="F235" s="9"/>
      <c r="G235" s="9"/>
      <c r="H235" s="9"/>
      <c r="I235" s="9"/>
    </row>
    <row r="236" spans="1:9" x14ac:dyDescent="0.15">
      <c r="A236" s="9"/>
      <c r="B236" s="9"/>
      <c r="C236" s="9"/>
      <c r="D236" s="9"/>
      <c r="E236" s="9"/>
      <c r="F236" s="9"/>
      <c r="G236" s="9"/>
      <c r="H236" s="9"/>
      <c r="I236" s="9"/>
    </row>
    <row r="237" spans="1:9" x14ac:dyDescent="0.15">
      <c r="A237" s="9"/>
      <c r="B237" s="9"/>
      <c r="C237" s="9"/>
      <c r="D237" s="9"/>
      <c r="E237" s="9"/>
      <c r="F237" s="9"/>
      <c r="G237" s="9"/>
      <c r="H237" s="9"/>
      <c r="I237" s="9"/>
    </row>
    <row r="238" spans="1:9" x14ac:dyDescent="0.15">
      <c r="A238" s="9"/>
      <c r="B238" s="9"/>
      <c r="C238" s="9"/>
      <c r="D238" s="9"/>
      <c r="E238" s="9"/>
      <c r="F238" s="9"/>
      <c r="G238" s="9"/>
      <c r="H238" s="9"/>
      <c r="I238" s="9"/>
    </row>
    <row r="239" spans="1:9" x14ac:dyDescent="0.15">
      <c r="A239" s="9"/>
      <c r="B239" s="9"/>
      <c r="C239" s="9"/>
      <c r="D239" s="9"/>
      <c r="E239" s="9"/>
      <c r="F239" s="9"/>
      <c r="G239" s="9"/>
      <c r="H239" s="9"/>
      <c r="I239" s="9"/>
    </row>
    <row r="240" spans="1:9" x14ac:dyDescent="0.15">
      <c r="A240" s="9"/>
      <c r="B240" s="9"/>
      <c r="C240" s="9"/>
      <c r="D240" s="9"/>
      <c r="E240" s="9"/>
      <c r="F240" s="9"/>
      <c r="G240" s="9"/>
      <c r="H240" s="9"/>
      <c r="I240" s="9"/>
    </row>
    <row r="241" spans="1:9" x14ac:dyDescent="0.15">
      <c r="A241" s="9"/>
      <c r="B241" s="9"/>
      <c r="C241" s="9"/>
      <c r="D241" s="9"/>
      <c r="E241" s="9"/>
      <c r="F241" s="9"/>
      <c r="G241" s="9"/>
      <c r="H241" s="9"/>
      <c r="I241" s="9"/>
    </row>
    <row r="242" spans="1:9" x14ac:dyDescent="0.15">
      <c r="A242" s="9"/>
      <c r="B242" s="9"/>
      <c r="C242" s="9"/>
      <c r="D242" s="9"/>
      <c r="E242" s="9"/>
      <c r="F242" s="9"/>
      <c r="G242" s="9"/>
      <c r="H242" s="9"/>
      <c r="I242" s="9"/>
    </row>
    <row r="243" spans="1:9" x14ac:dyDescent="0.15">
      <c r="A243" s="9"/>
      <c r="B243" s="9"/>
      <c r="C243" s="9"/>
      <c r="D243" s="9"/>
      <c r="E243" s="9"/>
      <c r="F243" s="9"/>
      <c r="G243" s="9"/>
      <c r="H243" s="9"/>
      <c r="I243" s="9"/>
    </row>
    <row r="244" spans="1:9" x14ac:dyDescent="0.15">
      <c r="A244" s="9"/>
      <c r="B244" s="9"/>
      <c r="C244" s="9"/>
      <c r="D244" s="9"/>
      <c r="E244" s="9"/>
      <c r="F244" s="9"/>
      <c r="G244" s="9"/>
      <c r="H244" s="9"/>
      <c r="I244" s="9"/>
    </row>
    <row r="245" spans="1:9" x14ac:dyDescent="0.15">
      <c r="A245" s="9"/>
      <c r="B245" s="9"/>
      <c r="C245" s="9"/>
      <c r="D245" s="9"/>
      <c r="E245" s="9"/>
      <c r="F245" s="9"/>
      <c r="G245" s="9"/>
      <c r="H245" s="9"/>
      <c r="I245" s="9"/>
    </row>
    <row r="246" spans="1:9" x14ac:dyDescent="0.15">
      <c r="A246" s="9"/>
      <c r="B246" s="9"/>
      <c r="C246" s="9"/>
      <c r="D246" s="9"/>
      <c r="E246" s="9"/>
      <c r="F246" s="9"/>
      <c r="G246" s="9"/>
      <c r="H246" s="9"/>
      <c r="I246" s="9"/>
    </row>
    <row r="247" spans="1:9" x14ac:dyDescent="0.15">
      <c r="A247" s="9"/>
      <c r="B247" s="9"/>
      <c r="C247" s="9"/>
      <c r="D247" s="9"/>
      <c r="E247" s="9"/>
      <c r="F247" s="9"/>
      <c r="G247" s="9"/>
      <c r="H247" s="9"/>
      <c r="I247" s="9"/>
    </row>
    <row r="248" spans="1:9" x14ac:dyDescent="0.15">
      <c r="A248" s="9"/>
      <c r="B248" s="9"/>
      <c r="C248" s="9"/>
      <c r="D248" s="9"/>
      <c r="E248" s="9"/>
      <c r="F248" s="9"/>
      <c r="G248" s="9"/>
      <c r="H248" s="9"/>
      <c r="I248" s="9"/>
    </row>
    <row r="249" spans="1:9" x14ac:dyDescent="0.15">
      <c r="A249" s="9"/>
      <c r="B249" s="9"/>
      <c r="C249" s="9"/>
      <c r="D249" s="9"/>
      <c r="E249" s="9"/>
      <c r="F249" s="9"/>
      <c r="G249" s="9"/>
      <c r="H249" s="9"/>
      <c r="I249" s="9"/>
    </row>
    <row r="250" spans="1:9" x14ac:dyDescent="0.15">
      <c r="A250" s="9"/>
      <c r="B250" s="9"/>
      <c r="C250" s="9"/>
      <c r="D250" s="9"/>
      <c r="E250" s="9"/>
      <c r="F250" s="9"/>
      <c r="G250" s="9"/>
      <c r="H250" s="9"/>
      <c r="I250" s="9"/>
    </row>
    <row r="251" spans="1:9" x14ac:dyDescent="0.15">
      <c r="A251" s="9"/>
      <c r="B251" s="9"/>
      <c r="C251" s="9"/>
      <c r="D251" s="9"/>
      <c r="E251" s="9"/>
      <c r="F251" s="9"/>
      <c r="G251" s="9"/>
      <c r="H251" s="9"/>
      <c r="I251" s="9"/>
    </row>
    <row r="252" spans="1:9" x14ac:dyDescent="0.15">
      <c r="A252" s="9"/>
      <c r="B252" s="9"/>
      <c r="C252" s="9"/>
      <c r="D252" s="9"/>
      <c r="E252" s="9"/>
      <c r="F252" s="9"/>
      <c r="G252" s="9"/>
      <c r="H252" s="9"/>
      <c r="I252" s="9"/>
    </row>
    <row r="253" spans="1:9" x14ac:dyDescent="0.15">
      <c r="A253" s="9"/>
      <c r="B253" s="9"/>
      <c r="C253" s="9"/>
      <c r="D253" s="9"/>
      <c r="E253" s="9"/>
      <c r="F253" s="9"/>
      <c r="G253" s="9"/>
      <c r="H253" s="9"/>
      <c r="I253" s="9"/>
    </row>
    <row r="254" spans="1:9" x14ac:dyDescent="0.15">
      <c r="A254" s="9"/>
      <c r="B254" s="9"/>
      <c r="C254" s="9"/>
      <c r="D254" s="9"/>
      <c r="E254" s="9"/>
      <c r="F254" s="9"/>
      <c r="G254" s="9"/>
      <c r="H254" s="9"/>
      <c r="I254" s="9"/>
    </row>
    <row r="255" spans="1:9" x14ac:dyDescent="0.15">
      <c r="A255" s="9"/>
      <c r="B255" s="9"/>
      <c r="C255" s="9"/>
      <c r="D255" s="9"/>
      <c r="E255" s="9"/>
      <c r="F255" s="9"/>
      <c r="G255" s="9"/>
      <c r="H255" s="9"/>
      <c r="I255" s="9"/>
    </row>
    <row r="256" spans="1:9" x14ac:dyDescent="0.15">
      <c r="A256" s="9"/>
      <c r="B256" s="9"/>
      <c r="C256" s="9"/>
      <c r="D256" s="9"/>
      <c r="E256" s="9"/>
      <c r="F256" s="9"/>
      <c r="G256" s="9"/>
      <c r="H256" s="9"/>
      <c r="I256" s="9"/>
    </row>
    <row r="257" spans="1:9" x14ac:dyDescent="0.15">
      <c r="A257" s="9"/>
      <c r="B257" s="9"/>
      <c r="C257" s="9"/>
      <c r="D257" s="9"/>
      <c r="E257" s="9"/>
      <c r="F257" s="9"/>
      <c r="G257" s="9"/>
      <c r="H257" s="9"/>
      <c r="I257" s="9"/>
    </row>
    <row r="258" spans="1:9" x14ac:dyDescent="0.15">
      <c r="A258" s="9"/>
      <c r="B258" s="9"/>
      <c r="C258" s="9"/>
      <c r="D258" s="9"/>
      <c r="E258" s="9"/>
      <c r="F258" s="9"/>
      <c r="G258" s="9"/>
      <c r="H258" s="9"/>
      <c r="I258" s="9"/>
    </row>
    <row r="259" spans="1:9" x14ac:dyDescent="0.15">
      <c r="A259" s="9"/>
      <c r="B259" s="9"/>
      <c r="C259" s="9"/>
      <c r="D259" s="9"/>
      <c r="E259" s="9"/>
      <c r="F259" s="9"/>
      <c r="G259" s="9"/>
      <c r="H259" s="9"/>
      <c r="I259" s="9"/>
    </row>
    <row r="260" spans="1:9" x14ac:dyDescent="0.15">
      <c r="A260" s="9"/>
      <c r="B260" s="9"/>
      <c r="C260" s="9"/>
      <c r="D260" s="9"/>
      <c r="E260" s="9"/>
      <c r="F260" s="9"/>
      <c r="G260" s="9"/>
      <c r="H260" s="9"/>
      <c r="I260" s="9"/>
    </row>
    <row r="261" spans="1:9" x14ac:dyDescent="0.15">
      <c r="A261" s="9"/>
      <c r="B261" s="9"/>
      <c r="C261" s="9"/>
      <c r="D261" s="9"/>
      <c r="E261" s="9"/>
      <c r="F261" s="9"/>
      <c r="G261" s="9"/>
      <c r="H261" s="9"/>
      <c r="I261" s="9"/>
    </row>
    <row r="262" spans="1:9" x14ac:dyDescent="0.15">
      <c r="A262" s="9"/>
      <c r="B262" s="9"/>
      <c r="C262" s="9"/>
      <c r="D262" s="9"/>
      <c r="E262" s="9"/>
      <c r="F262" s="9"/>
      <c r="G262" s="9"/>
      <c r="H262" s="9"/>
      <c r="I262" s="9"/>
    </row>
    <row r="263" spans="1:9" x14ac:dyDescent="0.15">
      <c r="A263" s="9"/>
      <c r="B263" s="9"/>
      <c r="C263" s="9"/>
      <c r="D263" s="9"/>
      <c r="E263" s="9"/>
      <c r="F263" s="9"/>
      <c r="G263" s="9"/>
      <c r="H263" s="9"/>
      <c r="I263" s="9"/>
    </row>
    <row r="264" spans="1:9" x14ac:dyDescent="0.15">
      <c r="B264" s="9"/>
      <c r="C264" s="9"/>
      <c r="D264" s="9"/>
      <c r="E264" s="9"/>
      <c r="F264" s="9"/>
      <c r="G264" s="9"/>
      <c r="H264" s="9"/>
      <c r="I264" s="9"/>
    </row>
    <row r="265" spans="1:9" x14ac:dyDescent="0.15">
      <c r="B265" s="9"/>
      <c r="C265" s="9"/>
      <c r="D265" s="9"/>
      <c r="E265" s="9"/>
      <c r="F265" s="9"/>
      <c r="G265" s="9"/>
      <c r="H265" s="9"/>
      <c r="I265" s="9"/>
    </row>
    <row r="266" spans="1:9" x14ac:dyDescent="0.15">
      <c r="B266" s="9"/>
      <c r="C266" s="9"/>
      <c r="D266" s="9"/>
      <c r="E266" s="9"/>
      <c r="F266" s="9"/>
      <c r="G266" s="9"/>
      <c r="H266" s="9"/>
      <c r="I266" s="9"/>
    </row>
    <row r="267" spans="1:9" x14ac:dyDescent="0.15">
      <c r="B267" s="9"/>
      <c r="C267" s="9"/>
      <c r="D267" s="9"/>
      <c r="E267" s="9"/>
      <c r="F267" s="9"/>
      <c r="G267" s="9"/>
      <c r="H267" s="9"/>
      <c r="I267" s="9"/>
    </row>
    <row r="268" spans="1:9" x14ac:dyDescent="0.15">
      <c r="B268" s="9"/>
      <c r="C268" s="9"/>
      <c r="D268" s="9"/>
      <c r="E268" s="9"/>
      <c r="F268" s="9"/>
      <c r="G268" s="9"/>
      <c r="H268" s="9"/>
      <c r="I268" s="9"/>
    </row>
    <row r="269" spans="1:9" x14ac:dyDescent="0.15">
      <c r="B269" s="9"/>
      <c r="C269" s="9"/>
      <c r="D269" s="9"/>
      <c r="E269" s="9"/>
      <c r="F269" s="9"/>
      <c r="G269" s="9"/>
      <c r="H269" s="9"/>
      <c r="I269" s="9"/>
    </row>
    <row r="270" spans="1:9" x14ac:dyDescent="0.15">
      <c r="B270" s="9"/>
      <c r="C270" s="9"/>
      <c r="D270" s="9"/>
      <c r="E270" s="9"/>
      <c r="F270" s="9"/>
      <c r="G270" s="9"/>
      <c r="H270" s="9"/>
      <c r="I270" s="9"/>
    </row>
    <row r="271" spans="1:9" x14ac:dyDescent="0.15">
      <c r="B271" s="9"/>
      <c r="C271" s="9"/>
      <c r="D271" s="9"/>
      <c r="E271" s="9"/>
      <c r="F271" s="9"/>
      <c r="G271" s="9"/>
      <c r="H271" s="9"/>
      <c r="I271" s="9"/>
    </row>
    <row r="272" spans="1:9" x14ac:dyDescent="0.15">
      <c r="B272" s="9"/>
      <c r="C272" s="9"/>
      <c r="D272" s="9"/>
      <c r="E272" s="9"/>
      <c r="F272" s="9"/>
      <c r="G272" s="9"/>
      <c r="H272" s="9"/>
      <c r="I272" s="9"/>
    </row>
    <row r="273" spans="2:9" x14ac:dyDescent="0.15">
      <c r="B273" s="9"/>
      <c r="C273" s="9"/>
      <c r="D273" s="9"/>
      <c r="E273" s="9"/>
      <c r="F273" s="9"/>
      <c r="G273" s="9"/>
      <c r="H273" s="9"/>
      <c r="I273" s="9"/>
    </row>
    <row r="274" spans="2:9" x14ac:dyDescent="0.15">
      <c r="B274" s="9"/>
      <c r="C274" s="9"/>
      <c r="D274" s="9"/>
      <c r="E274" s="9"/>
      <c r="F274" s="9"/>
      <c r="G274" s="9"/>
      <c r="H274" s="9"/>
      <c r="I274" s="9"/>
    </row>
    <row r="275" spans="2:9" x14ac:dyDescent="0.15">
      <c r="B275" s="9"/>
      <c r="C275" s="9"/>
      <c r="D275" s="9"/>
      <c r="E275" s="9"/>
      <c r="F275" s="9"/>
      <c r="G275" s="9"/>
      <c r="H275" s="9"/>
      <c r="I275" s="9"/>
    </row>
  </sheetData>
  <sheetProtection sheet="1" objects="1" scenarios="1"/>
  <mergeCells count="17">
    <mergeCell ref="K8:K10"/>
    <mergeCell ref="L8:L10"/>
    <mergeCell ref="M8:M10"/>
    <mergeCell ref="N8:N10"/>
    <mergeCell ref="B28:H30"/>
    <mergeCell ref="C8:C10"/>
    <mergeCell ref="D8:D10"/>
    <mergeCell ref="E8:G9"/>
    <mergeCell ref="H8:H10"/>
    <mergeCell ref="I8:I10"/>
    <mergeCell ref="J8:J10"/>
    <mergeCell ref="A6:N6"/>
    <mergeCell ref="A1:N1"/>
    <mergeCell ref="A2:N2"/>
    <mergeCell ref="A3:N3"/>
    <mergeCell ref="A4:N4"/>
    <mergeCell ref="A5:N5"/>
  </mergeCells>
  <printOptions horizontalCentered="1"/>
  <pageMargins left="0.2" right="0.23" top="0.66" bottom="0.24" header="0.17" footer="0.21"/>
  <pageSetup scale="7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6D9A4-5415-43FD-9A40-8D3C50EEC6A2}">
  <sheetPr>
    <pageSetUpPr fitToPage="1"/>
  </sheetPr>
  <dimension ref="A1:V294"/>
  <sheetViews>
    <sheetView workbookViewId="0">
      <selection sqref="A1:N1"/>
    </sheetView>
  </sheetViews>
  <sheetFormatPr baseColWidth="10" defaultColWidth="9.3984375" defaultRowHeight="12" x14ac:dyDescent="0.15"/>
  <cols>
    <col min="1" max="1" width="5" style="1" customWidth="1"/>
    <col min="2" max="2" width="23.3984375" style="1" customWidth="1"/>
    <col min="3" max="14" width="13.3984375" style="1" customWidth="1"/>
    <col min="15" max="28" width="14.19921875" style="1" customWidth="1"/>
    <col min="29" max="35" width="13.3984375" style="1" customWidth="1"/>
    <col min="36" max="16384" width="9.3984375" style="1"/>
  </cols>
  <sheetData>
    <row r="1" spans="1:22" x14ac:dyDescent="0.15">
      <c r="A1" s="110" t="s">
        <v>29</v>
      </c>
      <c r="B1" s="110"/>
      <c r="C1" s="110"/>
      <c r="D1" s="110"/>
      <c r="E1" s="110"/>
      <c r="F1" s="110"/>
      <c r="G1" s="110"/>
      <c r="H1" s="110"/>
      <c r="I1" s="110"/>
      <c r="J1" s="110"/>
      <c r="K1" s="110"/>
      <c r="L1" s="110"/>
      <c r="M1" s="110"/>
      <c r="N1" s="110"/>
    </row>
    <row r="2" spans="1:22" x14ac:dyDescent="0.15">
      <c r="A2" s="111" t="str">
        <f>'[22]Cover Page'!B12</f>
        <v>Northern Illinois University</v>
      </c>
      <c r="B2" s="111"/>
      <c r="C2" s="111"/>
      <c r="D2" s="111"/>
      <c r="E2" s="111"/>
      <c r="F2" s="111"/>
      <c r="G2" s="111"/>
      <c r="H2" s="111"/>
      <c r="I2" s="111"/>
      <c r="J2" s="111"/>
      <c r="K2" s="111"/>
      <c r="L2" s="111"/>
      <c r="M2" s="111"/>
      <c r="N2" s="111"/>
    </row>
    <row r="3" spans="1:22" x14ac:dyDescent="0.15">
      <c r="A3" s="110" t="s">
        <v>30</v>
      </c>
      <c r="B3" s="110"/>
      <c r="C3" s="110"/>
      <c r="D3" s="110"/>
      <c r="E3" s="110"/>
      <c r="F3" s="110"/>
      <c r="G3" s="110"/>
      <c r="H3" s="110"/>
      <c r="I3" s="110"/>
      <c r="J3" s="110"/>
      <c r="K3" s="110"/>
      <c r="L3" s="110"/>
      <c r="M3" s="110"/>
      <c r="N3" s="110"/>
    </row>
    <row r="4" spans="1:22" x14ac:dyDescent="0.15">
      <c r="A4" s="111" t="s">
        <v>31</v>
      </c>
      <c r="B4" s="111"/>
      <c r="C4" s="111"/>
      <c r="D4" s="111"/>
      <c r="E4" s="111"/>
      <c r="F4" s="111"/>
      <c r="G4" s="111"/>
      <c r="H4" s="111"/>
      <c r="I4" s="111"/>
      <c r="J4" s="111"/>
      <c r="K4" s="111"/>
      <c r="L4" s="111"/>
      <c r="M4" s="111"/>
      <c r="N4" s="111"/>
    </row>
    <row r="5" spans="1:22" x14ac:dyDescent="0.15">
      <c r="A5" s="110" t="str">
        <f>CSU!A5</f>
        <v>2022</v>
      </c>
      <c r="B5" s="122"/>
      <c r="C5" s="122"/>
      <c r="D5" s="122"/>
      <c r="E5" s="122"/>
      <c r="F5" s="122"/>
      <c r="G5" s="122"/>
      <c r="H5" s="122"/>
      <c r="I5" s="122"/>
      <c r="J5" s="122"/>
      <c r="K5" s="122"/>
      <c r="L5" s="122"/>
      <c r="M5" s="122"/>
      <c r="N5" s="122"/>
    </row>
    <row r="6" spans="1:22" x14ac:dyDescent="0.15">
      <c r="A6" s="109"/>
      <c r="B6" s="109"/>
      <c r="C6" s="109"/>
      <c r="D6" s="109"/>
      <c r="E6" s="109"/>
      <c r="F6" s="109"/>
      <c r="G6" s="109"/>
      <c r="H6" s="109"/>
      <c r="I6" s="109"/>
      <c r="J6" s="109"/>
      <c r="K6" s="109"/>
      <c r="L6" s="109"/>
      <c r="M6" s="109"/>
      <c r="N6" s="109"/>
    </row>
    <row r="7" spans="1:22" ht="16" thickBot="1" x14ac:dyDescent="0.35">
      <c r="A7" s="2" t="s">
        <v>32</v>
      </c>
      <c r="B7" s="2" t="s">
        <v>33</v>
      </c>
      <c r="C7" s="2" t="s">
        <v>34</v>
      </c>
      <c r="D7" s="2" t="s">
        <v>35</v>
      </c>
      <c r="E7" s="2" t="s">
        <v>36</v>
      </c>
      <c r="F7" s="2" t="s">
        <v>37</v>
      </c>
      <c r="G7" s="2" t="s">
        <v>38</v>
      </c>
      <c r="H7" s="2" t="s">
        <v>39</v>
      </c>
      <c r="I7" s="2" t="s">
        <v>40</v>
      </c>
      <c r="J7" s="2" t="s">
        <v>41</v>
      </c>
      <c r="K7" s="2" t="s">
        <v>42</v>
      </c>
      <c r="L7" s="2" t="s">
        <v>43</v>
      </c>
      <c r="M7" s="2" t="s">
        <v>44</v>
      </c>
      <c r="N7" s="2" t="s">
        <v>45</v>
      </c>
      <c r="Q7" s="3"/>
      <c r="R7" s="4"/>
      <c r="S7" s="4"/>
      <c r="T7" s="5"/>
    </row>
    <row r="8" spans="1:22" x14ac:dyDescent="0.15">
      <c r="B8" s="6"/>
      <c r="C8" s="113" t="s">
        <v>46</v>
      </c>
      <c r="D8" s="113" t="s">
        <v>2</v>
      </c>
      <c r="E8" s="123" t="s">
        <v>47</v>
      </c>
      <c r="F8" s="124"/>
      <c r="G8" s="125"/>
      <c r="H8" s="113" t="s">
        <v>3</v>
      </c>
      <c r="I8" s="113" t="s">
        <v>4</v>
      </c>
      <c r="J8" s="113" t="s">
        <v>48</v>
      </c>
      <c r="K8" s="113" t="s">
        <v>49</v>
      </c>
      <c r="L8" s="113" t="s">
        <v>50</v>
      </c>
      <c r="M8" s="113" t="s">
        <v>51</v>
      </c>
      <c r="N8" s="113" t="s">
        <v>52</v>
      </c>
      <c r="T8" s="7"/>
      <c r="V8" s="8"/>
    </row>
    <row r="9" spans="1:22" ht="13" thickBot="1" x14ac:dyDescent="0.2">
      <c r="A9" s="9"/>
      <c r="B9" s="6"/>
      <c r="C9" s="114"/>
      <c r="D9" s="114"/>
      <c r="E9" s="126"/>
      <c r="F9" s="127"/>
      <c r="G9" s="128"/>
      <c r="H9" s="114"/>
      <c r="I9" s="114"/>
      <c r="J9" s="114"/>
      <c r="K9" s="114"/>
      <c r="L9" s="114"/>
      <c r="M9" s="114"/>
      <c r="N9" s="114"/>
      <c r="V9" s="8"/>
    </row>
    <row r="10" spans="1:22" ht="13" thickBot="1" x14ac:dyDescent="0.2">
      <c r="A10" s="9"/>
      <c r="B10" s="10" t="s">
        <v>53</v>
      </c>
      <c r="C10" s="114"/>
      <c r="D10" s="114"/>
      <c r="E10" s="11" t="s">
        <v>54</v>
      </c>
      <c r="F10" s="11" t="s">
        <v>55</v>
      </c>
      <c r="G10" s="11" t="s">
        <v>56</v>
      </c>
      <c r="H10" s="114"/>
      <c r="I10" s="114"/>
      <c r="J10" s="114"/>
      <c r="K10" s="114"/>
      <c r="L10" s="114"/>
      <c r="M10" s="114"/>
      <c r="N10" s="114"/>
      <c r="V10" s="8"/>
    </row>
    <row r="11" spans="1:22" x14ac:dyDescent="0.15">
      <c r="A11" s="12" t="s">
        <v>57</v>
      </c>
      <c r="B11" s="13" t="s">
        <v>8</v>
      </c>
      <c r="C11" s="14">
        <v>87596.1</v>
      </c>
      <c r="D11" s="15">
        <v>80830.600000000006</v>
      </c>
      <c r="E11" s="15"/>
      <c r="F11" s="15">
        <v>7840.8</v>
      </c>
      <c r="G11" s="15">
        <v>4953.1000000000004</v>
      </c>
      <c r="H11" s="15">
        <v>3418.7</v>
      </c>
      <c r="I11" s="15"/>
      <c r="J11" s="15">
        <v>15651.6</v>
      </c>
      <c r="K11" s="15">
        <v>31736.9</v>
      </c>
      <c r="L11" s="15"/>
      <c r="M11" s="15">
        <v>1325.6</v>
      </c>
      <c r="N11" s="16">
        <v>233353.40000000002</v>
      </c>
      <c r="O11" s="7"/>
      <c r="P11" s="7"/>
      <c r="V11" s="8"/>
    </row>
    <row r="12" spans="1:22" x14ac:dyDescent="0.15">
      <c r="A12" s="17" t="s">
        <v>58</v>
      </c>
      <c r="B12" s="18" t="s">
        <v>17</v>
      </c>
      <c r="C12" s="19">
        <v>1057.2</v>
      </c>
      <c r="D12" s="20">
        <v>1202.5999999999997</v>
      </c>
      <c r="E12" s="20"/>
      <c r="F12" s="20">
        <v>108.7</v>
      </c>
      <c r="G12" s="20">
        <v>60.7</v>
      </c>
      <c r="H12" s="20">
        <v>43.6</v>
      </c>
      <c r="I12" s="20"/>
      <c r="J12" s="20">
        <v>182.8</v>
      </c>
      <c r="K12" s="20">
        <v>259.89999999999998</v>
      </c>
      <c r="L12" s="20"/>
      <c r="M12" s="20">
        <v>10.199999999999999</v>
      </c>
      <c r="N12" s="21">
        <v>2925.6999999999994</v>
      </c>
      <c r="O12" s="7"/>
      <c r="P12" s="7"/>
      <c r="V12" s="8"/>
    </row>
    <row r="13" spans="1:22" x14ac:dyDescent="0.15">
      <c r="A13" s="17" t="s">
        <v>59</v>
      </c>
      <c r="B13" s="22" t="s">
        <v>9</v>
      </c>
      <c r="C13" s="19">
        <v>0</v>
      </c>
      <c r="D13" s="20">
        <v>40120.5</v>
      </c>
      <c r="E13" s="20"/>
      <c r="F13" s="20">
        <v>2075.1</v>
      </c>
      <c r="G13" s="20">
        <v>3184.6</v>
      </c>
      <c r="H13" s="20">
        <v>841.2</v>
      </c>
      <c r="I13" s="20"/>
      <c r="J13" s="20">
        <v>20131.900000000001</v>
      </c>
      <c r="K13" s="20">
        <v>14223.8</v>
      </c>
      <c r="L13" s="20"/>
      <c r="M13" s="20">
        <v>321.39999999999998</v>
      </c>
      <c r="N13" s="21">
        <v>80898.499999999985</v>
      </c>
      <c r="O13" s="7"/>
      <c r="P13" s="7"/>
      <c r="V13" s="8"/>
    </row>
    <row r="14" spans="1:22" x14ac:dyDescent="0.15">
      <c r="A14" s="17" t="s">
        <v>60</v>
      </c>
      <c r="B14" s="22" t="s">
        <v>10</v>
      </c>
      <c r="C14" s="19">
        <v>0</v>
      </c>
      <c r="D14" s="20">
        <v>417.4</v>
      </c>
      <c r="E14" s="20"/>
      <c r="F14" s="20">
        <v>61.6</v>
      </c>
      <c r="G14" s="20">
        <v>171.9</v>
      </c>
      <c r="H14" s="20">
        <v>55.2</v>
      </c>
      <c r="I14" s="20"/>
      <c r="J14" s="20">
        <v>25.4</v>
      </c>
      <c r="K14" s="20">
        <v>2633.2</v>
      </c>
      <c r="L14" s="20"/>
      <c r="M14" s="20">
        <v>36.200000000000003</v>
      </c>
      <c r="N14" s="21">
        <v>3400.8999999999996</v>
      </c>
      <c r="O14" s="7"/>
      <c r="P14" s="7"/>
      <c r="V14" s="8"/>
    </row>
    <row r="15" spans="1:22" x14ac:dyDescent="0.15">
      <c r="A15" s="17" t="s">
        <v>61</v>
      </c>
      <c r="B15" s="22" t="s">
        <v>11</v>
      </c>
      <c r="C15" s="19">
        <v>0</v>
      </c>
      <c r="D15" s="20">
        <v>2248.8000000000002</v>
      </c>
      <c r="E15" s="20"/>
      <c r="F15" s="20">
        <v>138.5</v>
      </c>
      <c r="G15" s="20">
        <v>238.1</v>
      </c>
      <c r="H15" s="20">
        <v>74.3</v>
      </c>
      <c r="I15" s="20"/>
      <c r="J15" s="20">
        <v>3432.6</v>
      </c>
      <c r="K15" s="20">
        <v>2908.7</v>
      </c>
      <c r="L15" s="20"/>
      <c r="M15" s="20">
        <v>62.5</v>
      </c>
      <c r="N15" s="21">
        <v>9103.5</v>
      </c>
      <c r="O15" s="7"/>
      <c r="P15" s="7"/>
      <c r="V15" s="8"/>
    </row>
    <row r="16" spans="1:22" x14ac:dyDescent="0.15">
      <c r="A16" s="17" t="s">
        <v>62</v>
      </c>
      <c r="B16" s="22" t="s">
        <v>12</v>
      </c>
      <c r="C16" s="19">
        <v>0</v>
      </c>
      <c r="D16" s="20">
        <v>6915.9</v>
      </c>
      <c r="E16" s="20"/>
      <c r="F16" s="20">
        <v>301.2</v>
      </c>
      <c r="G16" s="20">
        <v>1577.6</v>
      </c>
      <c r="H16" s="20">
        <v>88.5</v>
      </c>
      <c r="I16" s="20"/>
      <c r="J16" s="20">
        <v>371.5</v>
      </c>
      <c r="K16" s="20">
        <v>1358.2</v>
      </c>
      <c r="L16" s="20"/>
      <c r="M16" s="20">
        <v>71.8</v>
      </c>
      <c r="N16" s="21">
        <v>10684.699999999999</v>
      </c>
      <c r="O16" s="7"/>
      <c r="P16" s="7"/>
      <c r="V16" s="8"/>
    </row>
    <row r="17" spans="1:22" x14ac:dyDescent="0.15">
      <c r="A17" s="17" t="s">
        <v>63</v>
      </c>
      <c r="B17" s="22" t="s">
        <v>13</v>
      </c>
      <c r="C17" s="19">
        <v>22</v>
      </c>
      <c r="D17" s="20">
        <v>21287.100000000002</v>
      </c>
      <c r="E17" s="20"/>
      <c r="F17" s="20">
        <v>19116.3</v>
      </c>
      <c r="G17" s="20">
        <v>28306</v>
      </c>
      <c r="H17" s="20">
        <v>201.2</v>
      </c>
      <c r="I17" s="20"/>
      <c r="J17" s="20">
        <v>-349.6</v>
      </c>
      <c r="K17" s="20">
        <v>4010.1</v>
      </c>
      <c r="L17" s="20"/>
      <c r="M17" s="20">
        <v>-141.80000000000001</v>
      </c>
      <c r="N17" s="21">
        <v>72451.299999999988</v>
      </c>
      <c r="O17" s="7"/>
      <c r="P17" s="7"/>
      <c r="V17" s="8"/>
    </row>
    <row r="18" spans="1:22" x14ac:dyDescent="0.15">
      <c r="A18" s="17" t="s">
        <v>65</v>
      </c>
      <c r="B18" s="22" t="s">
        <v>66</v>
      </c>
      <c r="C18" s="19">
        <v>0</v>
      </c>
      <c r="D18" s="20">
        <v>279.60000000000002</v>
      </c>
      <c r="E18" s="20"/>
      <c r="F18" s="20">
        <v>60.1</v>
      </c>
      <c r="G18" s="20">
        <v>59.7</v>
      </c>
      <c r="H18" s="20">
        <v>1.8</v>
      </c>
      <c r="I18" s="20"/>
      <c r="J18" s="20">
        <v>12.1</v>
      </c>
      <c r="K18" s="20">
        <v>103.10000000000001</v>
      </c>
      <c r="L18" s="20"/>
      <c r="M18" s="20">
        <v>0</v>
      </c>
      <c r="N18" s="21">
        <v>516.40000000000009</v>
      </c>
      <c r="O18" s="7"/>
      <c r="P18" s="7"/>
      <c r="V18" s="8"/>
    </row>
    <row r="19" spans="1:22" x14ac:dyDescent="0.15">
      <c r="A19" s="17" t="s">
        <v>67</v>
      </c>
      <c r="B19" s="22" t="s">
        <v>68</v>
      </c>
      <c r="C19" s="19">
        <v>0</v>
      </c>
      <c r="D19" s="20">
        <v>268.89999999999998</v>
      </c>
      <c r="E19" s="20"/>
      <c r="F19" s="20">
        <v>5.4</v>
      </c>
      <c r="G19" s="20">
        <v>61.4</v>
      </c>
      <c r="H19" s="20">
        <v>9.9</v>
      </c>
      <c r="I19" s="20"/>
      <c r="J19" s="20">
        <v>136.9</v>
      </c>
      <c r="K19" s="20">
        <v>-806.7</v>
      </c>
      <c r="L19" s="20"/>
      <c r="M19" s="20">
        <v>0.9</v>
      </c>
      <c r="N19" s="21">
        <v>-323.30000000000018</v>
      </c>
      <c r="O19" s="7"/>
      <c r="P19" s="7"/>
      <c r="V19" s="8"/>
    </row>
    <row r="20" spans="1:22" x14ac:dyDescent="0.15">
      <c r="A20" s="17" t="s">
        <v>69</v>
      </c>
      <c r="B20" s="22" t="s">
        <v>15</v>
      </c>
      <c r="C20" s="19">
        <v>0</v>
      </c>
      <c r="D20" s="20">
        <v>0</v>
      </c>
      <c r="E20" s="20"/>
      <c r="F20" s="20"/>
      <c r="G20" s="20"/>
      <c r="H20" s="20"/>
      <c r="I20" s="20"/>
      <c r="J20" s="20"/>
      <c r="K20" s="20"/>
      <c r="L20" s="20"/>
      <c r="M20" s="20"/>
      <c r="N20" s="21">
        <v>0</v>
      </c>
      <c r="O20" s="7"/>
      <c r="P20" s="7"/>
      <c r="V20" s="8"/>
    </row>
    <row r="21" spans="1:22" x14ac:dyDescent="0.15">
      <c r="A21" s="17" t="s">
        <v>70</v>
      </c>
      <c r="B21" s="22" t="s">
        <v>19</v>
      </c>
      <c r="C21" s="19">
        <v>0</v>
      </c>
      <c r="D21" s="20">
        <v>1180.7</v>
      </c>
      <c r="E21" s="20"/>
      <c r="F21" s="20"/>
      <c r="G21" s="20">
        <v>1231.8</v>
      </c>
      <c r="H21" s="20">
        <v>4.4000000000000004</v>
      </c>
      <c r="I21" s="20"/>
      <c r="J21" s="20">
        <v>34.9</v>
      </c>
      <c r="K21" s="20">
        <v>280.5</v>
      </c>
      <c r="L21" s="20"/>
      <c r="M21" s="20">
        <v>0</v>
      </c>
      <c r="N21" s="21">
        <v>2732.3</v>
      </c>
      <c r="O21" s="7"/>
      <c r="P21" s="7"/>
      <c r="V21" s="8"/>
    </row>
    <row r="22" spans="1:22" x14ac:dyDescent="0.15">
      <c r="A22" s="17" t="s">
        <v>71</v>
      </c>
      <c r="B22" s="22" t="s">
        <v>16</v>
      </c>
      <c r="C22" s="19">
        <v>0</v>
      </c>
      <c r="D22" s="20">
        <v>0</v>
      </c>
      <c r="E22" s="20"/>
      <c r="F22" s="20"/>
      <c r="G22" s="20"/>
      <c r="H22" s="20"/>
      <c r="I22" s="20"/>
      <c r="J22" s="20"/>
      <c r="K22" s="20"/>
      <c r="L22" s="20"/>
      <c r="M22" s="20"/>
      <c r="N22" s="21">
        <v>0</v>
      </c>
      <c r="O22" s="7"/>
      <c r="P22" s="7"/>
      <c r="V22" s="8"/>
    </row>
    <row r="23" spans="1:22" x14ac:dyDescent="0.15">
      <c r="A23" s="17" t="s">
        <v>72</v>
      </c>
      <c r="B23" s="22" t="s">
        <v>73</v>
      </c>
      <c r="C23" s="19">
        <v>0</v>
      </c>
      <c r="D23" s="20">
        <v>0</v>
      </c>
      <c r="E23" s="20"/>
      <c r="F23" s="20"/>
      <c r="G23" s="20"/>
      <c r="H23" s="20"/>
      <c r="I23" s="20"/>
      <c r="J23" s="20"/>
      <c r="K23" s="20"/>
      <c r="L23" s="20"/>
      <c r="M23" s="20"/>
      <c r="N23" s="21">
        <v>0</v>
      </c>
      <c r="O23" s="7"/>
      <c r="P23" s="7"/>
      <c r="V23" s="8"/>
    </row>
    <row r="24" spans="1:22" x14ac:dyDescent="0.15">
      <c r="A24" s="17" t="s">
        <v>74</v>
      </c>
      <c r="B24" s="22" t="s">
        <v>75</v>
      </c>
      <c r="C24" s="19">
        <v>3541.3</v>
      </c>
      <c r="D24" s="20">
        <v>2652.3</v>
      </c>
      <c r="E24" s="20"/>
      <c r="F24" s="20">
        <v>2064.6999999999998</v>
      </c>
      <c r="G24" s="20">
        <v>266.8</v>
      </c>
      <c r="H24" s="20">
        <v>410.3</v>
      </c>
      <c r="I24" s="20"/>
      <c r="J24" s="20">
        <v>217.6</v>
      </c>
      <c r="K24" s="20">
        <v>306.39999999999998</v>
      </c>
      <c r="L24" s="20"/>
      <c r="M24" s="20">
        <v>11.5</v>
      </c>
      <c r="N24" s="21">
        <v>9470.8999999999978</v>
      </c>
      <c r="O24" s="7"/>
      <c r="P24" s="7"/>
      <c r="V24" s="8"/>
    </row>
    <row r="25" spans="1:22" ht="13" thickBot="1" x14ac:dyDescent="0.2">
      <c r="A25" s="23" t="s">
        <v>76</v>
      </c>
      <c r="B25" s="24" t="s">
        <v>77</v>
      </c>
      <c r="C25" s="25">
        <v>0</v>
      </c>
      <c r="D25" s="26">
        <v>0</v>
      </c>
      <c r="E25" s="26"/>
      <c r="F25" s="26"/>
      <c r="G25" s="26"/>
      <c r="H25" s="26"/>
      <c r="I25" s="26"/>
      <c r="J25" s="26"/>
      <c r="K25" s="26"/>
      <c r="L25" s="26"/>
      <c r="M25" s="26"/>
      <c r="N25" s="27">
        <v>0</v>
      </c>
      <c r="O25" s="7"/>
      <c r="P25" s="7"/>
      <c r="V25" s="8"/>
    </row>
    <row r="26" spans="1:22" ht="14" thickTop="1" thickBot="1" x14ac:dyDescent="0.2">
      <c r="A26" s="28" t="s">
        <v>78</v>
      </c>
      <c r="B26" s="29" t="s">
        <v>52</v>
      </c>
      <c r="C26" s="30">
        <v>92216.6</v>
      </c>
      <c r="D26" s="31">
        <v>157404.40000000002</v>
      </c>
      <c r="E26" s="31">
        <v>0</v>
      </c>
      <c r="F26" s="31">
        <v>31772.400000000001</v>
      </c>
      <c r="G26" s="31">
        <v>40111.700000000004</v>
      </c>
      <c r="H26" s="31">
        <v>5149.0999999999995</v>
      </c>
      <c r="I26" s="31">
        <v>0</v>
      </c>
      <c r="J26" s="31">
        <v>39847.700000000004</v>
      </c>
      <c r="K26" s="31">
        <v>57014.1</v>
      </c>
      <c r="L26" s="31">
        <v>0</v>
      </c>
      <c r="M26" s="31">
        <v>1698.3</v>
      </c>
      <c r="N26" s="32">
        <v>425214.3000000001</v>
      </c>
      <c r="O26" s="7"/>
      <c r="P26" s="7"/>
      <c r="V26" s="8"/>
    </row>
    <row r="27" spans="1:22" x14ac:dyDescent="0.15">
      <c r="A27" s="33"/>
      <c r="B27" s="9"/>
      <c r="C27" s="9"/>
      <c r="D27" s="9"/>
      <c r="E27" s="9"/>
      <c r="F27" s="9"/>
      <c r="G27" s="9"/>
      <c r="H27" s="9"/>
      <c r="I27" s="9"/>
    </row>
    <row r="28" spans="1:22" ht="13" customHeight="1" x14ac:dyDescent="0.15">
      <c r="A28" s="34"/>
      <c r="B28" s="115" t="s">
        <v>111</v>
      </c>
      <c r="C28" s="115"/>
      <c r="D28" s="115"/>
      <c r="E28" s="115"/>
      <c r="F28" s="115"/>
      <c r="G28" s="115"/>
      <c r="H28" s="115"/>
      <c r="I28" s="9"/>
    </row>
    <row r="29" spans="1:22" ht="13" customHeight="1" x14ac:dyDescent="0.15">
      <c r="A29" s="9"/>
      <c r="B29" s="115"/>
      <c r="C29" s="115"/>
      <c r="D29" s="115"/>
      <c r="E29" s="115"/>
      <c r="F29" s="115"/>
      <c r="G29" s="115"/>
      <c r="H29" s="115"/>
      <c r="I29" s="9"/>
    </row>
    <row r="30" spans="1:22" x14ac:dyDescent="0.15">
      <c r="A30" s="9"/>
      <c r="B30" s="115"/>
      <c r="C30" s="115"/>
      <c r="D30" s="115"/>
      <c r="E30" s="115"/>
      <c r="F30" s="115"/>
      <c r="G30" s="115"/>
      <c r="H30" s="115"/>
      <c r="I30" s="9"/>
    </row>
    <row r="31" spans="1:22" x14ac:dyDescent="0.15">
      <c r="A31" s="9"/>
      <c r="B31" s="35"/>
      <c r="C31" s="35"/>
      <c r="D31" s="35"/>
      <c r="E31" s="9"/>
      <c r="F31" s="9"/>
      <c r="G31" s="9"/>
      <c r="H31" s="9"/>
      <c r="I31" s="9"/>
    </row>
    <row r="32" spans="1:22" x14ac:dyDescent="0.15">
      <c r="A32" s="9"/>
      <c r="B32" s="35"/>
      <c r="C32" s="35"/>
      <c r="D32" s="35"/>
      <c r="E32" s="9"/>
      <c r="F32" s="9"/>
      <c r="G32" s="9"/>
      <c r="H32" s="9"/>
      <c r="I32" s="9"/>
    </row>
    <row r="33" spans="1:9" x14ac:dyDescent="0.15">
      <c r="A33" s="9"/>
      <c r="B33" s="35"/>
      <c r="C33" s="35"/>
      <c r="D33" s="35"/>
      <c r="E33" s="9"/>
      <c r="F33" s="9"/>
      <c r="G33" s="9"/>
      <c r="H33" s="9"/>
      <c r="I33" s="9"/>
    </row>
    <row r="34" spans="1:9" x14ac:dyDescent="0.15">
      <c r="A34" s="9"/>
      <c r="B34" s="35"/>
      <c r="C34" s="35"/>
      <c r="D34" s="35"/>
      <c r="E34" s="9"/>
      <c r="F34" s="9"/>
      <c r="G34" s="9"/>
      <c r="H34" s="9"/>
      <c r="I34" s="9"/>
    </row>
    <row r="35" spans="1:9" x14ac:dyDescent="0.15">
      <c r="A35" s="9"/>
      <c r="B35" s="35"/>
      <c r="C35" s="35"/>
      <c r="D35" s="35"/>
      <c r="E35" s="9"/>
      <c r="F35" s="9"/>
      <c r="G35" s="9"/>
      <c r="H35" s="9"/>
      <c r="I35" s="9"/>
    </row>
    <row r="36" spans="1:9" x14ac:dyDescent="0.15">
      <c r="A36" s="9"/>
      <c r="B36" s="35"/>
      <c r="C36" s="35"/>
      <c r="D36" s="35"/>
      <c r="E36" s="9"/>
      <c r="F36" s="9"/>
      <c r="G36" s="9"/>
      <c r="H36" s="9"/>
      <c r="I36" s="9"/>
    </row>
    <row r="37" spans="1:9" x14ac:dyDescent="0.15">
      <c r="A37" s="9"/>
      <c r="B37" s="35"/>
      <c r="C37" s="35"/>
      <c r="D37" s="35"/>
      <c r="E37" s="9"/>
      <c r="F37" s="9"/>
      <c r="G37" s="9"/>
      <c r="H37" s="9"/>
      <c r="I37" s="9"/>
    </row>
    <row r="38" spans="1:9" x14ac:dyDescent="0.15">
      <c r="A38" s="9"/>
      <c r="B38" s="35"/>
      <c r="C38" s="35"/>
      <c r="D38" s="35"/>
      <c r="E38" s="9"/>
      <c r="F38" s="9"/>
      <c r="G38" s="9"/>
      <c r="H38" s="9"/>
      <c r="I38" s="9"/>
    </row>
    <row r="39" spans="1:9" x14ac:dyDescent="0.15">
      <c r="A39" s="9"/>
      <c r="B39" s="9"/>
      <c r="C39" s="9"/>
      <c r="D39" s="9"/>
      <c r="E39" s="9"/>
      <c r="F39" s="9"/>
      <c r="G39" s="9"/>
      <c r="H39" s="9"/>
      <c r="I39" s="9"/>
    </row>
    <row r="40" spans="1:9" x14ac:dyDescent="0.15">
      <c r="A40" s="9"/>
      <c r="B40" s="9"/>
      <c r="C40" s="9"/>
      <c r="D40" s="9"/>
      <c r="E40" s="9"/>
      <c r="F40" s="9"/>
      <c r="G40" s="9"/>
      <c r="H40" s="9"/>
      <c r="I40" s="9"/>
    </row>
    <row r="41" spans="1:9" x14ac:dyDescent="0.15">
      <c r="A41" s="9"/>
      <c r="B41" s="9"/>
      <c r="C41" s="9"/>
      <c r="D41" s="9"/>
      <c r="E41" s="9"/>
      <c r="F41" s="9"/>
      <c r="G41" s="9"/>
      <c r="H41" s="9"/>
      <c r="I41" s="9"/>
    </row>
    <row r="42" spans="1:9" x14ac:dyDescent="0.15">
      <c r="A42" s="9"/>
      <c r="B42" s="9"/>
      <c r="C42" s="9"/>
      <c r="D42" s="9"/>
      <c r="E42" s="9"/>
      <c r="F42" s="9"/>
      <c r="G42" s="9"/>
      <c r="H42" s="9"/>
      <c r="I42" s="9"/>
    </row>
    <row r="43" spans="1:9" x14ac:dyDescent="0.15">
      <c r="A43" s="9"/>
      <c r="B43" s="9"/>
      <c r="C43" s="9"/>
      <c r="D43" s="9"/>
      <c r="E43" s="9"/>
      <c r="F43" s="9"/>
      <c r="G43" s="9"/>
      <c r="H43" s="9"/>
      <c r="I43" s="9"/>
    </row>
    <row r="44" spans="1:9" x14ac:dyDescent="0.15">
      <c r="A44" s="9"/>
      <c r="B44" s="9"/>
      <c r="C44" s="9"/>
      <c r="D44" s="9"/>
      <c r="E44" s="9"/>
      <c r="F44" s="9"/>
      <c r="G44" s="9"/>
      <c r="H44" s="9"/>
      <c r="I44" s="9"/>
    </row>
    <row r="45" spans="1:9" x14ac:dyDescent="0.15">
      <c r="A45" s="9"/>
      <c r="B45" s="9"/>
      <c r="C45" s="9"/>
      <c r="D45" s="9"/>
      <c r="E45" s="9"/>
      <c r="F45" s="9"/>
      <c r="G45" s="9"/>
      <c r="H45" s="9"/>
      <c r="I45" s="9"/>
    </row>
    <row r="46" spans="1:9" x14ac:dyDescent="0.15">
      <c r="A46" s="9"/>
      <c r="B46" s="9"/>
      <c r="C46" s="9"/>
      <c r="D46" s="9"/>
      <c r="E46" s="9"/>
      <c r="F46" s="9"/>
      <c r="G46" s="9"/>
      <c r="H46" s="9"/>
      <c r="I46" s="9"/>
    </row>
    <row r="47" spans="1:9" x14ac:dyDescent="0.15">
      <c r="A47" s="9"/>
      <c r="B47" s="9"/>
      <c r="C47" s="9"/>
      <c r="D47" s="9"/>
      <c r="E47" s="9"/>
      <c r="F47" s="9"/>
      <c r="G47" s="9"/>
      <c r="H47" s="9"/>
      <c r="I47" s="9"/>
    </row>
    <row r="48" spans="1:9" x14ac:dyDescent="0.15">
      <c r="A48" s="9"/>
      <c r="B48" s="9"/>
      <c r="C48" s="9"/>
      <c r="D48" s="9"/>
      <c r="E48" s="9"/>
      <c r="F48" s="9"/>
      <c r="G48" s="9"/>
      <c r="H48" s="9"/>
      <c r="I48" s="9"/>
    </row>
    <row r="49" spans="1:9" x14ac:dyDescent="0.15">
      <c r="A49" s="9"/>
      <c r="B49" s="9"/>
      <c r="C49" s="9"/>
      <c r="D49" s="9"/>
      <c r="E49" s="9"/>
      <c r="F49" s="9"/>
      <c r="G49" s="9"/>
      <c r="H49" s="9"/>
      <c r="I49" s="9"/>
    </row>
    <row r="50" spans="1:9" x14ac:dyDescent="0.15">
      <c r="A50" s="9"/>
      <c r="B50" s="9"/>
      <c r="C50" s="9"/>
      <c r="D50" s="9"/>
      <c r="E50" s="9"/>
      <c r="F50" s="9"/>
      <c r="G50" s="9"/>
      <c r="H50" s="9"/>
      <c r="I50" s="9"/>
    </row>
    <row r="51" spans="1:9" x14ac:dyDescent="0.15">
      <c r="A51" s="9"/>
      <c r="B51" s="9"/>
      <c r="C51" s="9"/>
      <c r="D51" s="9"/>
      <c r="E51" s="9"/>
      <c r="F51" s="9"/>
      <c r="G51" s="9"/>
      <c r="H51" s="9"/>
      <c r="I51" s="9"/>
    </row>
    <row r="52" spans="1:9" x14ac:dyDescent="0.15">
      <c r="A52" s="9"/>
      <c r="B52" s="9"/>
      <c r="C52" s="9"/>
      <c r="D52" s="9"/>
      <c r="E52" s="9"/>
      <c r="F52" s="9"/>
      <c r="G52" s="9"/>
      <c r="H52" s="9"/>
      <c r="I52" s="9"/>
    </row>
    <row r="53" spans="1:9" x14ac:dyDescent="0.15">
      <c r="A53" s="9"/>
      <c r="B53" s="9"/>
      <c r="C53" s="9"/>
      <c r="D53" s="9"/>
      <c r="E53" s="9"/>
      <c r="F53" s="9"/>
      <c r="G53" s="9"/>
      <c r="H53" s="9"/>
      <c r="I53" s="9"/>
    </row>
    <row r="54" spans="1:9" x14ac:dyDescent="0.15">
      <c r="A54" s="9"/>
      <c r="B54" s="9"/>
      <c r="C54" s="9"/>
      <c r="D54" s="9"/>
      <c r="E54" s="9"/>
      <c r="F54" s="9"/>
      <c r="G54" s="9"/>
      <c r="H54" s="9"/>
      <c r="I54" s="9"/>
    </row>
    <row r="55" spans="1:9" x14ac:dyDescent="0.15">
      <c r="A55" s="9"/>
      <c r="B55" s="9"/>
      <c r="C55" s="9"/>
      <c r="D55" s="9"/>
      <c r="E55" s="9"/>
      <c r="F55" s="9"/>
      <c r="G55" s="9"/>
      <c r="H55" s="9"/>
      <c r="I55" s="9"/>
    </row>
    <row r="56" spans="1:9" x14ac:dyDescent="0.15">
      <c r="A56" s="9"/>
      <c r="B56" s="9"/>
      <c r="C56" s="9"/>
      <c r="D56" s="9"/>
      <c r="E56" s="9"/>
      <c r="F56" s="9"/>
      <c r="G56" s="9"/>
      <c r="H56" s="9"/>
      <c r="I56" s="9"/>
    </row>
    <row r="57" spans="1:9" x14ac:dyDescent="0.15">
      <c r="A57" s="9"/>
      <c r="B57" s="9"/>
      <c r="C57" s="9"/>
      <c r="D57" s="9"/>
      <c r="E57" s="9"/>
      <c r="F57" s="9"/>
      <c r="G57" s="9"/>
      <c r="H57" s="9"/>
      <c r="I57" s="9"/>
    </row>
    <row r="58" spans="1:9" x14ac:dyDescent="0.15">
      <c r="A58" s="9"/>
      <c r="B58" s="9"/>
      <c r="C58" s="9"/>
      <c r="D58" s="9"/>
      <c r="E58" s="9"/>
      <c r="F58" s="9"/>
      <c r="G58" s="9"/>
      <c r="H58" s="9"/>
      <c r="I58" s="9"/>
    </row>
    <row r="59" spans="1:9" x14ac:dyDescent="0.15">
      <c r="A59" s="9"/>
      <c r="B59" s="9"/>
      <c r="C59" s="9"/>
      <c r="D59" s="9"/>
      <c r="E59" s="9"/>
      <c r="F59" s="9"/>
      <c r="G59" s="9"/>
      <c r="H59" s="9"/>
      <c r="I59" s="9"/>
    </row>
    <row r="60" spans="1:9" x14ac:dyDescent="0.15">
      <c r="A60" s="9"/>
      <c r="B60" s="9"/>
      <c r="C60" s="9"/>
      <c r="D60" s="9"/>
      <c r="E60" s="9"/>
      <c r="F60" s="9"/>
      <c r="G60" s="9"/>
      <c r="H60" s="9"/>
      <c r="I60" s="9"/>
    </row>
    <row r="61" spans="1:9" x14ac:dyDescent="0.15">
      <c r="A61" s="9"/>
      <c r="B61" s="9"/>
      <c r="C61" s="9"/>
      <c r="D61" s="9"/>
      <c r="E61" s="9"/>
      <c r="F61" s="9"/>
      <c r="G61" s="9"/>
      <c r="H61" s="9"/>
      <c r="I61" s="9"/>
    </row>
    <row r="62" spans="1:9" x14ac:dyDescent="0.15">
      <c r="A62" s="9"/>
      <c r="B62" s="9"/>
      <c r="C62" s="9"/>
      <c r="D62" s="9"/>
      <c r="E62" s="9"/>
      <c r="F62" s="9"/>
      <c r="G62" s="9"/>
      <c r="H62" s="9"/>
      <c r="I62" s="9"/>
    </row>
    <row r="63" spans="1:9" x14ac:dyDescent="0.15">
      <c r="A63" s="9"/>
      <c r="B63" s="9"/>
      <c r="C63" s="9"/>
      <c r="D63" s="9"/>
      <c r="E63" s="9"/>
      <c r="F63" s="9"/>
      <c r="G63" s="9"/>
      <c r="H63" s="9"/>
      <c r="I63" s="9"/>
    </row>
    <row r="64" spans="1:9" x14ac:dyDescent="0.15">
      <c r="A64" s="9"/>
      <c r="B64" s="9"/>
      <c r="C64" s="9"/>
      <c r="D64" s="9"/>
      <c r="E64" s="9"/>
      <c r="F64" s="9"/>
      <c r="G64" s="9"/>
      <c r="H64" s="9"/>
      <c r="I64" s="9"/>
    </row>
    <row r="65" spans="1:9" x14ac:dyDescent="0.15">
      <c r="A65" s="9"/>
      <c r="B65" s="9"/>
      <c r="C65" s="9"/>
      <c r="D65" s="9"/>
      <c r="E65" s="9"/>
      <c r="F65" s="9"/>
      <c r="G65" s="9"/>
      <c r="H65" s="9"/>
      <c r="I65" s="9"/>
    </row>
    <row r="66" spans="1:9" x14ac:dyDescent="0.15">
      <c r="A66" s="9"/>
      <c r="B66" s="9"/>
      <c r="C66" s="9"/>
      <c r="D66" s="9"/>
      <c r="E66" s="9"/>
      <c r="F66" s="9"/>
      <c r="G66" s="9"/>
      <c r="H66" s="9"/>
      <c r="I66" s="9"/>
    </row>
    <row r="67" spans="1:9" x14ac:dyDescent="0.15">
      <c r="A67" s="9"/>
      <c r="B67" s="9"/>
      <c r="C67" s="9"/>
      <c r="D67" s="9"/>
      <c r="E67" s="9"/>
      <c r="F67" s="9"/>
      <c r="G67" s="9"/>
      <c r="H67" s="9"/>
      <c r="I67" s="9"/>
    </row>
    <row r="68" spans="1:9" x14ac:dyDescent="0.15">
      <c r="A68" s="9"/>
      <c r="B68" s="9"/>
      <c r="C68" s="9"/>
      <c r="D68" s="9"/>
      <c r="E68" s="9"/>
      <c r="F68" s="9"/>
      <c r="G68" s="9"/>
      <c r="H68" s="9"/>
      <c r="I68" s="9"/>
    </row>
    <row r="69" spans="1:9" x14ac:dyDescent="0.15">
      <c r="A69" s="9"/>
      <c r="B69" s="9"/>
      <c r="C69" s="9"/>
      <c r="D69" s="9"/>
      <c r="E69" s="9"/>
      <c r="F69" s="9"/>
      <c r="G69" s="9"/>
      <c r="H69" s="9"/>
      <c r="I69" s="9"/>
    </row>
    <row r="70" spans="1:9" x14ac:dyDescent="0.15">
      <c r="A70" s="9"/>
      <c r="B70" s="9"/>
      <c r="C70" s="9"/>
      <c r="D70" s="9"/>
      <c r="E70" s="9"/>
      <c r="F70" s="9"/>
      <c r="G70" s="9"/>
      <c r="H70" s="9"/>
      <c r="I70" s="9"/>
    </row>
    <row r="71" spans="1:9" x14ac:dyDescent="0.15">
      <c r="A71" s="9"/>
      <c r="B71" s="9"/>
      <c r="C71" s="9"/>
      <c r="D71" s="9"/>
      <c r="E71" s="9"/>
      <c r="F71" s="9"/>
      <c r="G71" s="9"/>
      <c r="H71" s="9"/>
      <c r="I71" s="9"/>
    </row>
    <row r="72" spans="1:9" x14ac:dyDescent="0.15">
      <c r="A72" s="9"/>
      <c r="B72" s="9"/>
      <c r="C72" s="9"/>
      <c r="D72" s="9"/>
      <c r="E72" s="9"/>
      <c r="F72" s="9"/>
      <c r="G72" s="9"/>
      <c r="H72" s="9"/>
      <c r="I72" s="9"/>
    </row>
    <row r="73" spans="1:9" x14ac:dyDescent="0.15">
      <c r="A73" s="9"/>
      <c r="B73" s="9"/>
      <c r="C73" s="9"/>
      <c r="D73" s="9"/>
      <c r="E73" s="9"/>
      <c r="F73" s="9"/>
      <c r="G73" s="9"/>
      <c r="H73" s="9"/>
      <c r="I73" s="9"/>
    </row>
    <row r="74" spans="1:9" x14ac:dyDescent="0.15">
      <c r="A74" s="9"/>
      <c r="B74" s="9"/>
      <c r="C74" s="9"/>
      <c r="D74" s="9"/>
      <c r="E74" s="9"/>
      <c r="F74" s="9"/>
      <c r="G74" s="9"/>
      <c r="H74" s="9"/>
      <c r="I74" s="9"/>
    </row>
    <row r="75" spans="1:9" x14ac:dyDescent="0.15">
      <c r="A75" s="9"/>
      <c r="B75" s="9"/>
      <c r="C75" s="9"/>
      <c r="D75" s="9"/>
      <c r="E75" s="9"/>
      <c r="F75" s="9"/>
      <c r="G75" s="9"/>
      <c r="H75" s="9"/>
      <c r="I75" s="9"/>
    </row>
    <row r="76" spans="1:9" x14ac:dyDescent="0.15">
      <c r="A76" s="9"/>
      <c r="B76" s="9"/>
      <c r="C76" s="9"/>
      <c r="D76" s="9"/>
      <c r="E76" s="9"/>
      <c r="F76" s="9"/>
      <c r="G76" s="9"/>
      <c r="H76" s="9"/>
      <c r="I76" s="9"/>
    </row>
    <row r="77" spans="1:9" x14ac:dyDescent="0.15">
      <c r="A77" s="9"/>
      <c r="B77" s="9"/>
      <c r="C77" s="9"/>
      <c r="D77" s="9"/>
      <c r="E77" s="9"/>
      <c r="F77" s="9"/>
      <c r="G77" s="9"/>
      <c r="H77" s="9"/>
      <c r="I77" s="9"/>
    </row>
    <row r="78" spans="1:9" x14ac:dyDescent="0.15">
      <c r="A78" s="9"/>
      <c r="B78" s="9"/>
      <c r="C78" s="9"/>
      <c r="D78" s="9"/>
      <c r="E78" s="9"/>
      <c r="F78" s="9"/>
      <c r="G78" s="9"/>
      <c r="H78" s="9"/>
      <c r="I78" s="9"/>
    </row>
    <row r="79" spans="1:9" x14ac:dyDescent="0.15">
      <c r="A79" s="9"/>
      <c r="B79" s="9"/>
      <c r="C79" s="9"/>
      <c r="D79" s="9"/>
      <c r="E79" s="9"/>
      <c r="F79" s="9"/>
      <c r="G79" s="9"/>
      <c r="H79" s="9"/>
      <c r="I79" s="9"/>
    </row>
    <row r="80" spans="1:9" x14ac:dyDescent="0.15">
      <c r="A80" s="9"/>
      <c r="B80" s="9"/>
      <c r="C80" s="9"/>
      <c r="D80" s="9"/>
      <c r="E80" s="9"/>
      <c r="F80" s="9"/>
      <c r="G80" s="9"/>
      <c r="H80" s="9"/>
      <c r="I80" s="9"/>
    </row>
    <row r="81" spans="1:9" x14ac:dyDescent="0.15">
      <c r="A81" s="9"/>
      <c r="B81" s="9"/>
      <c r="C81" s="9"/>
      <c r="D81" s="9"/>
      <c r="E81" s="9"/>
      <c r="F81" s="9"/>
      <c r="G81" s="9"/>
      <c r="H81" s="9"/>
      <c r="I81" s="9"/>
    </row>
    <row r="82" spans="1:9" x14ac:dyDescent="0.15">
      <c r="A82" s="9"/>
      <c r="B82" s="9"/>
      <c r="C82" s="9"/>
      <c r="D82" s="9"/>
      <c r="E82" s="9"/>
      <c r="F82" s="9"/>
      <c r="G82" s="9"/>
      <c r="H82" s="9"/>
      <c r="I82" s="9"/>
    </row>
    <row r="83" spans="1:9" x14ac:dyDescent="0.15">
      <c r="A83" s="9"/>
      <c r="B83" s="9"/>
      <c r="C83" s="9"/>
      <c r="D83" s="9"/>
      <c r="E83" s="9"/>
      <c r="F83" s="9"/>
      <c r="G83" s="9"/>
      <c r="H83" s="9"/>
      <c r="I83" s="9"/>
    </row>
    <row r="84" spans="1:9" x14ac:dyDescent="0.15">
      <c r="A84" s="9"/>
      <c r="B84" s="9"/>
      <c r="C84" s="9"/>
      <c r="D84" s="9"/>
      <c r="E84" s="9"/>
      <c r="F84" s="9"/>
      <c r="G84" s="9"/>
      <c r="H84" s="9"/>
      <c r="I84" s="9"/>
    </row>
    <row r="85" spans="1:9" x14ac:dyDescent="0.15">
      <c r="A85" s="9"/>
      <c r="B85" s="9"/>
      <c r="C85" s="9"/>
      <c r="D85" s="9"/>
      <c r="E85" s="9"/>
      <c r="F85" s="9"/>
      <c r="G85" s="9"/>
      <c r="H85" s="9"/>
      <c r="I85" s="9"/>
    </row>
    <row r="86" spans="1:9" x14ac:dyDescent="0.15">
      <c r="A86" s="9"/>
      <c r="B86" s="9"/>
      <c r="C86" s="9"/>
      <c r="D86" s="9"/>
      <c r="E86" s="9"/>
      <c r="F86" s="9"/>
      <c r="G86" s="9"/>
      <c r="H86" s="9"/>
      <c r="I86" s="9"/>
    </row>
    <row r="87" spans="1:9" x14ac:dyDescent="0.15">
      <c r="A87" s="9"/>
      <c r="B87" s="9"/>
      <c r="C87" s="9"/>
      <c r="D87" s="9"/>
      <c r="E87" s="9"/>
      <c r="F87" s="9"/>
      <c r="G87" s="9"/>
      <c r="H87" s="9"/>
      <c r="I87" s="9"/>
    </row>
    <row r="88" spans="1:9" x14ac:dyDescent="0.15">
      <c r="A88" s="9"/>
      <c r="B88" s="9"/>
      <c r="C88" s="9"/>
      <c r="D88" s="9"/>
      <c r="E88" s="9"/>
      <c r="F88" s="9"/>
      <c r="G88" s="9"/>
      <c r="H88" s="9"/>
      <c r="I88" s="9"/>
    </row>
    <row r="89" spans="1:9" x14ac:dyDescent="0.15">
      <c r="A89" s="9"/>
      <c r="B89" s="9"/>
      <c r="C89" s="9"/>
      <c r="D89" s="9"/>
      <c r="E89" s="9"/>
      <c r="F89" s="9"/>
      <c r="G89" s="9"/>
      <c r="H89" s="9"/>
      <c r="I89" s="9"/>
    </row>
    <row r="90" spans="1:9" x14ac:dyDescent="0.15">
      <c r="A90" s="9"/>
      <c r="B90" s="9"/>
      <c r="C90" s="9"/>
      <c r="D90" s="9"/>
      <c r="E90" s="9"/>
      <c r="F90" s="9"/>
      <c r="G90" s="9"/>
      <c r="H90" s="9"/>
      <c r="I90" s="9"/>
    </row>
    <row r="91" spans="1:9" x14ac:dyDescent="0.15">
      <c r="A91" s="9"/>
      <c r="B91" s="9"/>
      <c r="C91" s="9"/>
      <c r="D91" s="9"/>
      <c r="E91" s="9"/>
      <c r="F91" s="9"/>
      <c r="G91" s="9"/>
      <c r="H91" s="9"/>
      <c r="I91" s="9"/>
    </row>
    <row r="92" spans="1:9" x14ac:dyDescent="0.15">
      <c r="A92" s="9"/>
      <c r="B92" s="9"/>
      <c r="C92" s="9"/>
      <c r="D92" s="9"/>
      <c r="E92" s="9"/>
      <c r="F92" s="9"/>
      <c r="G92" s="9"/>
      <c r="H92" s="9"/>
      <c r="I92" s="9"/>
    </row>
    <row r="93" spans="1:9" x14ac:dyDescent="0.15">
      <c r="A93" s="9"/>
      <c r="B93" s="9"/>
      <c r="C93" s="9"/>
      <c r="D93" s="9"/>
      <c r="E93" s="9"/>
      <c r="F93" s="9"/>
      <c r="G93" s="9"/>
      <c r="H93" s="9"/>
      <c r="I93" s="9"/>
    </row>
    <row r="94" spans="1:9" x14ac:dyDescent="0.15">
      <c r="A94" s="9"/>
      <c r="B94" s="9"/>
      <c r="C94" s="9"/>
      <c r="D94" s="9"/>
      <c r="E94" s="9"/>
      <c r="F94" s="9"/>
      <c r="G94" s="9"/>
      <c r="H94" s="9"/>
      <c r="I94" s="9"/>
    </row>
    <row r="95" spans="1:9" x14ac:dyDescent="0.15">
      <c r="A95" s="9"/>
      <c r="B95" s="9"/>
      <c r="C95" s="9"/>
      <c r="D95" s="9"/>
      <c r="E95" s="9"/>
      <c r="F95" s="9"/>
      <c r="G95" s="9"/>
      <c r="H95" s="9"/>
      <c r="I95" s="9"/>
    </row>
    <row r="96" spans="1:9" x14ac:dyDescent="0.15">
      <c r="A96" s="9"/>
      <c r="B96" s="9"/>
      <c r="C96" s="9"/>
      <c r="D96" s="9"/>
      <c r="E96" s="9"/>
      <c r="F96" s="9"/>
      <c r="G96" s="9"/>
      <c r="H96" s="9"/>
      <c r="I96" s="9"/>
    </row>
    <row r="97" spans="1:9" x14ac:dyDescent="0.15">
      <c r="A97" s="9"/>
      <c r="B97" s="9"/>
      <c r="C97" s="9"/>
      <c r="D97" s="9"/>
      <c r="E97" s="9"/>
      <c r="F97" s="9"/>
      <c r="G97" s="9"/>
      <c r="H97" s="9"/>
      <c r="I97" s="9"/>
    </row>
    <row r="98" spans="1:9" x14ac:dyDescent="0.15">
      <c r="A98" s="9"/>
      <c r="B98" s="9"/>
      <c r="C98" s="9"/>
      <c r="D98" s="9"/>
      <c r="E98" s="9"/>
      <c r="F98" s="9"/>
      <c r="G98" s="9"/>
      <c r="H98" s="9"/>
      <c r="I98" s="9"/>
    </row>
    <row r="99" spans="1:9" x14ac:dyDescent="0.15">
      <c r="A99" s="9"/>
      <c r="B99" s="9"/>
      <c r="C99" s="9"/>
      <c r="D99" s="9"/>
      <c r="E99" s="9"/>
      <c r="F99" s="9"/>
      <c r="G99" s="9"/>
      <c r="H99" s="9"/>
      <c r="I99" s="9"/>
    </row>
    <row r="100" spans="1:9" x14ac:dyDescent="0.15">
      <c r="A100" s="9"/>
      <c r="B100" s="9"/>
      <c r="C100" s="9"/>
      <c r="D100" s="9"/>
      <c r="E100" s="9"/>
      <c r="F100" s="9"/>
      <c r="G100" s="9"/>
      <c r="H100" s="9"/>
      <c r="I100" s="9"/>
    </row>
    <row r="101" spans="1:9" x14ac:dyDescent="0.15">
      <c r="A101" s="9"/>
      <c r="B101" s="9"/>
      <c r="C101" s="9"/>
      <c r="D101" s="9"/>
      <c r="E101" s="9"/>
      <c r="F101" s="9"/>
      <c r="G101" s="9"/>
      <c r="H101" s="9"/>
      <c r="I101" s="9"/>
    </row>
    <row r="102" spans="1:9" x14ac:dyDescent="0.15">
      <c r="A102" s="9"/>
      <c r="B102" s="9"/>
      <c r="C102" s="9"/>
      <c r="D102" s="9"/>
      <c r="E102" s="9"/>
      <c r="F102" s="9"/>
      <c r="G102" s="9"/>
      <c r="H102" s="9"/>
      <c r="I102" s="9"/>
    </row>
    <row r="103" spans="1:9" x14ac:dyDescent="0.15">
      <c r="A103" s="9"/>
      <c r="B103" s="9"/>
      <c r="C103" s="9"/>
      <c r="D103" s="9"/>
      <c r="E103" s="9"/>
      <c r="F103" s="9"/>
      <c r="G103" s="9"/>
      <c r="H103" s="9"/>
      <c r="I103" s="9"/>
    </row>
    <row r="104" spans="1:9" x14ac:dyDescent="0.15">
      <c r="A104" s="9"/>
      <c r="B104" s="9"/>
      <c r="C104" s="9"/>
      <c r="D104" s="9"/>
      <c r="E104" s="9"/>
      <c r="F104" s="9"/>
      <c r="G104" s="9"/>
      <c r="H104" s="9"/>
      <c r="I104" s="9"/>
    </row>
    <row r="105" spans="1:9" x14ac:dyDescent="0.15">
      <c r="A105" s="9"/>
      <c r="B105" s="9"/>
      <c r="C105" s="9"/>
      <c r="D105" s="9"/>
      <c r="E105" s="9"/>
      <c r="F105" s="9"/>
      <c r="G105" s="9"/>
      <c r="H105" s="9"/>
      <c r="I105" s="9"/>
    </row>
    <row r="106" spans="1:9" x14ac:dyDescent="0.15">
      <c r="A106" s="9"/>
      <c r="B106" s="9"/>
      <c r="C106" s="9"/>
      <c r="D106" s="9"/>
      <c r="E106" s="9"/>
      <c r="F106" s="9"/>
      <c r="G106" s="9"/>
      <c r="H106" s="9"/>
      <c r="I106" s="9"/>
    </row>
    <row r="107" spans="1:9" x14ac:dyDescent="0.15">
      <c r="A107" s="9"/>
      <c r="B107" s="9"/>
      <c r="C107" s="9"/>
      <c r="D107" s="9"/>
      <c r="E107" s="9"/>
      <c r="F107" s="9"/>
      <c r="G107" s="9"/>
      <c r="H107" s="9"/>
      <c r="I107" s="9"/>
    </row>
    <row r="108" spans="1:9" x14ac:dyDescent="0.15">
      <c r="A108" s="9"/>
      <c r="B108" s="9"/>
      <c r="C108" s="9"/>
      <c r="D108" s="9"/>
      <c r="E108" s="9"/>
      <c r="F108" s="9"/>
      <c r="G108" s="9"/>
      <c r="H108" s="9"/>
      <c r="I108" s="9"/>
    </row>
    <row r="109" spans="1:9" x14ac:dyDescent="0.15">
      <c r="A109" s="9"/>
      <c r="B109" s="9"/>
      <c r="C109" s="9"/>
      <c r="D109" s="9"/>
      <c r="E109" s="9"/>
      <c r="F109" s="9"/>
      <c r="G109" s="9"/>
      <c r="H109" s="9"/>
      <c r="I109" s="9"/>
    </row>
    <row r="110" spans="1:9" x14ac:dyDescent="0.15">
      <c r="A110" s="9"/>
      <c r="B110" s="9"/>
      <c r="C110" s="9"/>
      <c r="D110" s="9"/>
      <c r="E110" s="9"/>
      <c r="F110" s="9"/>
      <c r="G110" s="9"/>
      <c r="H110" s="9"/>
      <c r="I110" s="9"/>
    </row>
    <row r="111" spans="1:9" x14ac:dyDescent="0.15">
      <c r="A111" s="9"/>
      <c r="B111" s="9"/>
      <c r="C111" s="9"/>
      <c r="D111" s="9"/>
      <c r="E111" s="9"/>
      <c r="F111" s="9"/>
      <c r="G111" s="9"/>
      <c r="H111" s="9"/>
      <c r="I111" s="9"/>
    </row>
    <row r="112" spans="1:9" x14ac:dyDescent="0.15">
      <c r="A112" s="9"/>
      <c r="B112" s="9"/>
      <c r="C112" s="9"/>
      <c r="D112" s="9"/>
      <c r="E112" s="9"/>
      <c r="F112" s="9"/>
      <c r="G112" s="9"/>
      <c r="H112" s="9"/>
      <c r="I112" s="9"/>
    </row>
    <row r="113" spans="1:9" x14ac:dyDescent="0.15">
      <c r="A113" s="9"/>
      <c r="B113" s="9"/>
      <c r="C113" s="9"/>
      <c r="D113" s="9"/>
      <c r="E113" s="9"/>
      <c r="F113" s="9"/>
      <c r="G113" s="9"/>
      <c r="H113" s="9"/>
      <c r="I113" s="9"/>
    </row>
    <row r="114" spans="1:9" x14ac:dyDescent="0.15">
      <c r="A114" s="9"/>
      <c r="B114" s="9"/>
      <c r="C114" s="9"/>
      <c r="D114" s="9"/>
      <c r="E114" s="9"/>
      <c r="F114" s="9"/>
      <c r="G114" s="9"/>
      <c r="H114" s="9"/>
      <c r="I114" s="9"/>
    </row>
    <row r="115" spans="1:9" x14ac:dyDescent="0.15">
      <c r="A115" s="9"/>
      <c r="B115" s="9"/>
      <c r="C115" s="9"/>
      <c r="D115" s="9"/>
      <c r="E115" s="9"/>
      <c r="F115" s="9"/>
      <c r="G115" s="9"/>
      <c r="H115" s="9"/>
      <c r="I115" s="9"/>
    </row>
    <row r="116" spans="1:9" x14ac:dyDescent="0.15">
      <c r="A116" s="9"/>
      <c r="B116" s="9"/>
      <c r="C116" s="9"/>
      <c r="D116" s="9"/>
      <c r="E116" s="9"/>
      <c r="F116" s="9"/>
      <c r="G116" s="9"/>
      <c r="H116" s="9"/>
      <c r="I116" s="9"/>
    </row>
    <row r="117" spans="1:9" x14ac:dyDescent="0.15">
      <c r="A117" s="9"/>
      <c r="B117" s="9"/>
      <c r="C117" s="9"/>
      <c r="D117" s="9"/>
      <c r="E117" s="9"/>
      <c r="F117" s="9"/>
      <c r="G117" s="9"/>
      <c r="H117" s="9"/>
      <c r="I117" s="9"/>
    </row>
    <row r="118" spans="1:9" x14ac:dyDescent="0.15">
      <c r="A118" s="9"/>
      <c r="B118" s="9"/>
      <c r="C118" s="9"/>
      <c r="D118" s="9"/>
      <c r="E118" s="9"/>
      <c r="F118" s="9"/>
      <c r="G118" s="9"/>
      <c r="H118" s="9"/>
      <c r="I118" s="9"/>
    </row>
    <row r="119" spans="1:9" x14ac:dyDescent="0.15">
      <c r="A119" s="9"/>
      <c r="B119" s="9"/>
      <c r="C119" s="9"/>
      <c r="D119" s="9"/>
      <c r="E119" s="9"/>
      <c r="F119" s="9"/>
      <c r="G119" s="9"/>
      <c r="H119" s="9"/>
      <c r="I119" s="9"/>
    </row>
    <row r="120" spans="1:9" x14ac:dyDescent="0.15">
      <c r="A120" s="9"/>
      <c r="B120" s="9"/>
      <c r="C120" s="9"/>
      <c r="D120" s="9"/>
      <c r="E120" s="9"/>
      <c r="F120" s="9"/>
      <c r="G120" s="9"/>
      <c r="H120" s="9"/>
      <c r="I120" s="9"/>
    </row>
    <row r="121" spans="1:9" x14ac:dyDescent="0.15">
      <c r="A121" s="9"/>
      <c r="B121" s="9"/>
      <c r="C121" s="9"/>
      <c r="D121" s="9"/>
      <c r="E121" s="9"/>
      <c r="F121" s="9"/>
      <c r="G121" s="9"/>
      <c r="H121" s="9"/>
      <c r="I121" s="9"/>
    </row>
    <row r="122" spans="1:9" x14ac:dyDescent="0.15">
      <c r="A122" s="9"/>
      <c r="B122" s="9"/>
      <c r="C122" s="9"/>
      <c r="D122" s="9"/>
      <c r="E122" s="9"/>
      <c r="F122" s="9"/>
      <c r="G122" s="9"/>
      <c r="H122" s="9"/>
      <c r="I122" s="9"/>
    </row>
    <row r="123" spans="1:9" x14ac:dyDescent="0.15">
      <c r="A123" s="9"/>
      <c r="B123" s="9"/>
      <c r="C123" s="9"/>
      <c r="D123" s="9"/>
      <c r="E123" s="9"/>
      <c r="F123" s="9"/>
      <c r="G123" s="9"/>
      <c r="H123" s="9"/>
      <c r="I123" s="9"/>
    </row>
    <row r="124" spans="1:9" x14ac:dyDescent="0.15">
      <c r="A124" s="9"/>
      <c r="B124" s="9"/>
      <c r="C124" s="9"/>
      <c r="D124" s="9"/>
      <c r="E124" s="9"/>
      <c r="F124" s="9"/>
      <c r="G124" s="9"/>
      <c r="H124" s="9"/>
      <c r="I124" s="9"/>
    </row>
    <row r="125" spans="1:9" x14ac:dyDescent="0.15">
      <c r="A125" s="9"/>
      <c r="B125" s="9"/>
      <c r="C125" s="9"/>
      <c r="D125" s="9"/>
      <c r="E125" s="9"/>
      <c r="F125" s="9"/>
      <c r="G125" s="9"/>
      <c r="H125" s="9"/>
      <c r="I125" s="9"/>
    </row>
    <row r="126" spans="1:9" x14ac:dyDescent="0.15">
      <c r="A126" s="9"/>
      <c r="B126" s="9"/>
      <c r="C126" s="9"/>
      <c r="D126" s="9"/>
      <c r="E126" s="9"/>
      <c r="F126" s="9"/>
      <c r="G126" s="9"/>
      <c r="H126" s="9"/>
      <c r="I126" s="9"/>
    </row>
    <row r="127" spans="1:9" x14ac:dyDescent="0.15">
      <c r="A127" s="9"/>
      <c r="B127" s="9"/>
      <c r="C127" s="9"/>
      <c r="D127" s="9"/>
      <c r="E127" s="9"/>
      <c r="F127" s="9"/>
      <c r="G127" s="9"/>
      <c r="H127" s="9"/>
      <c r="I127" s="9"/>
    </row>
    <row r="128" spans="1:9" x14ac:dyDescent="0.15">
      <c r="A128" s="9"/>
      <c r="B128" s="9"/>
      <c r="C128" s="9"/>
      <c r="D128" s="9"/>
      <c r="E128" s="9"/>
      <c r="F128" s="9"/>
      <c r="G128" s="9"/>
      <c r="H128" s="9"/>
      <c r="I128" s="9"/>
    </row>
    <row r="129" spans="1:9" x14ac:dyDescent="0.15">
      <c r="A129" s="9"/>
      <c r="B129" s="9"/>
      <c r="C129" s="9"/>
      <c r="D129" s="9"/>
      <c r="E129" s="9"/>
      <c r="F129" s="9"/>
      <c r="G129" s="9"/>
      <c r="H129" s="9"/>
      <c r="I129" s="9"/>
    </row>
    <row r="130" spans="1:9" x14ac:dyDescent="0.15">
      <c r="A130" s="9"/>
      <c r="B130" s="9"/>
      <c r="C130" s="9"/>
      <c r="D130" s="9"/>
      <c r="E130" s="9"/>
      <c r="F130" s="9"/>
      <c r="G130" s="9"/>
      <c r="H130" s="9"/>
      <c r="I130" s="9"/>
    </row>
    <row r="131" spans="1:9" x14ac:dyDescent="0.15">
      <c r="A131" s="9"/>
      <c r="B131" s="9"/>
      <c r="C131" s="9"/>
      <c r="D131" s="9"/>
      <c r="E131" s="9"/>
      <c r="F131" s="9"/>
      <c r="G131" s="9"/>
      <c r="H131" s="9"/>
      <c r="I131" s="9"/>
    </row>
    <row r="132" spans="1:9" x14ac:dyDescent="0.15">
      <c r="A132" s="9"/>
      <c r="B132" s="9"/>
      <c r="C132" s="9"/>
      <c r="D132" s="9"/>
      <c r="E132" s="9"/>
      <c r="F132" s="9"/>
      <c r="G132" s="9"/>
      <c r="H132" s="9"/>
      <c r="I132" s="9"/>
    </row>
    <row r="133" spans="1:9" x14ac:dyDescent="0.15">
      <c r="A133" s="9"/>
      <c r="B133" s="9"/>
      <c r="C133" s="9"/>
      <c r="D133" s="9"/>
      <c r="E133" s="9"/>
      <c r="F133" s="9"/>
      <c r="G133" s="9"/>
      <c r="H133" s="9"/>
      <c r="I133" s="9"/>
    </row>
    <row r="134" spans="1:9" x14ac:dyDescent="0.15">
      <c r="A134" s="9"/>
      <c r="B134" s="9"/>
      <c r="C134" s="9"/>
      <c r="D134" s="9"/>
      <c r="E134" s="9"/>
      <c r="F134" s="9"/>
      <c r="G134" s="9"/>
      <c r="H134" s="9"/>
      <c r="I134" s="9"/>
    </row>
    <row r="135" spans="1:9" x14ac:dyDescent="0.15">
      <c r="A135" s="9"/>
      <c r="B135" s="9"/>
      <c r="C135" s="9"/>
      <c r="D135" s="9"/>
      <c r="E135" s="9"/>
      <c r="F135" s="9"/>
      <c r="G135" s="9"/>
      <c r="H135" s="9"/>
      <c r="I135" s="9"/>
    </row>
    <row r="136" spans="1:9" x14ac:dyDescent="0.15">
      <c r="A136" s="9"/>
      <c r="B136" s="9"/>
      <c r="C136" s="9"/>
      <c r="D136" s="9"/>
      <c r="E136" s="9"/>
      <c r="F136" s="9"/>
      <c r="G136" s="9"/>
      <c r="H136" s="9"/>
      <c r="I136" s="9"/>
    </row>
    <row r="137" spans="1:9" x14ac:dyDescent="0.15">
      <c r="A137" s="9"/>
      <c r="B137" s="9"/>
      <c r="C137" s="9"/>
      <c r="D137" s="9"/>
      <c r="E137" s="9"/>
      <c r="F137" s="9"/>
      <c r="G137" s="9"/>
      <c r="H137" s="9"/>
      <c r="I137" s="9"/>
    </row>
    <row r="138" spans="1:9" x14ac:dyDescent="0.15">
      <c r="A138" s="9"/>
      <c r="B138" s="9"/>
      <c r="C138" s="9"/>
      <c r="D138" s="9"/>
      <c r="E138" s="9"/>
      <c r="F138" s="9"/>
      <c r="G138" s="9"/>
      <c r="H138" s="9"/>
      <c r="I138" s="9"/>
    </row>
    <row r="139" spans="1:9" x14ac:dyDescent="0.15">
      <c r="A139" s="9"/>
      <c r="B139" s="9"/>
      <c r="C139" s="9"/>
      <c r="D139" s="9"/>
      <c r="E139" s="9"/>
      <c r="F139" s="9"/>
      <c r="G139" s="9"/>
      <c r="H139" s="9"/>
      <c r="I139" s="9"/>
    </row>
    <row r="140" spans="1:9" x14ac:dyDescent="0.15">
      <c r="A140" s="9"/>
      <c r="B140" s="9"/>
      <c r="C140" s="9"/>
      <c r="D140" s="9"/>
      <c r="E140" s="9"/>
      <c r="F140" s="9"/>
      <c r="G140" s="9"/>
      <c r="H140" s="9"/>
      <c r="I140" s="9"/>
    </row>
    <row r="141" spans="1:9" x14ac:dyDescent="0.15">
      <c r="A141" s="9"/>
      <c r="B141" s="9"/>
      <c r="C141" s="9"/>
      <c r="D141" s="9"/>
      <c r="E141" s="9"/>
      <c r="F141" s="9"/>
      <c r="G141" s="9"/>
      <c r="H141" s="9"/>
      <c r="I141" s="9"/>
    </row>
    <row r="142" spans="1:9" x14ac:dyDescent="0.15">
      <c r="A142" s="9"/>
      <c r="B142" s="9"/>
      <c r="C142" s="9"/>
      <c r="D142" s="9"/>
      <c r="E142" s="9"/>
      <c r="F142" s="9"/>
      <c r="G142" s="9"/>
      <c r="H142" s="9"/>
      <c r="I142" s="9"/>
    </row>
    <row r="143" spans="1:9" x14ac:dyDescent="0.15">
      <c r="A143" s="9"/>
      <c r="B143" s="9"/>
      <c r="C143" s="9"/>
      <c r="D143" s="9"/>
      <c r="E143" s="9"/>
      <c r="F143" s="9"/>
      <c r="G143" s="9"/>
      <c r="H143" s="9"/>
      <c r="I143" s="9"/>
    </row>
    <row r="144" spans="1:9" x14ac:dyDescent="0.15">
      <c r="A144" s="9"/>
      <c r="B144" s="9"/>
      <c r="C144" s="9"/>
      <c r="D144" s="9"/>
      <c r="E144" s="9"/>
      <c r="F144" s="9"/>
      <c r="G144" s="9"/>
      <c r="H144" s="9"/>
      <c r="I144" s="9"/>
    </row>
    <row r="145" spans="1:9" x14ac:dyDescent="0.15">
      <c r="A145" s="9"/>
      <c r="B145" s="9"/>
      <c r="C145" s="9"/>
      <c r="D145" s="9"/>
      <c r="E145" s="9"/>
      <c r="F145" s="9"/>
      <c r="G145" s="9"/>
      <c r="H145" s="9"/>
      <c r="I145" s="9"/>
    </row>
    <row r="146" spans="1:9" x14ac:dyDescent="0.15">
      <c r="A146" s="9"/>
      <c r="B146" s="9"/>
      <c r="C146" s="9"/>
      <c r="D146" s="9"/>
      <c r="E146" s="9"/>
      <c r="F146" s="9"/>
      <c r="G146" s="9"/>
      <c r="H146" s="9"/>
      <c r="I146" s="9"/>
    </row>
    <row r="147" spans="1:9" x14ac:dyDescent="0.15">
      <c r="A147" s="9"/>
      <c r="B147" s="9"/>
      <c r="C147" s="9"/>
      <c r="D147" s="9"/>
      <c r="E147" s="9"/>
      <c r="F147" s="9"/>
      <c r="G147" s="9"/>
      <c r="H147" s="9"/>
      <c r="I147" s="9"/>
    </row>
    <row r="148" spans="1:9" x14ac:dyDescent="0.15">
      <c r="A148" s="9"/>
      <c r="B148" s="9"/>
      <c r="C148" s="9"/>
      <c r="D148" s="9"/>
      <c r="E148" s="9"/>
      <c r="F148" s="9"/>
      <c r="G148" s="9"/>
      <c r="H148" s="9"/>
      <c r="I148" s="9"/>
    </row>
    <row r="149" spans="1:9" x14ac:dyDescent="0.15">
      <c r="A149" s="9"/>
      <c r="B149" s="9"/>
      <c r="C149" s="9"/>
      <c r="D149" s="9"/>
      <c r="E149" s="9"/>
      <c r="F149" s="9"/>
      <c r="G149" s="9"/>
      <c r="H149" s="9"/>
      <c r="I149" s="9"/>
    </row>
    <row r="150" spans="1:9" x14ac:dyDescent="0.15">
      <c r="A150" s="9"/>
      <c r="B150" s="9"/>
      <c r="C150" s="9"/>
      <c r="D150" s="9"/>
      <c r="E150" s="9"/>
      <c r="F150" s="9"/>
      <c r="G150" s="9"/>
      <c r="H150" s="9"/>
      <c r="I150" s="9"/>
    </row>
    <row r="151" spans="1:9" x14ac:dyDescent="0.15">
      <c r="A151" s="9"/>
      <c r="B151" s="9"/>
      <c r="C151" s="9"/>
      <c r="D151" s="9"/>
      <c r="E151" s="9"/>
      <c r="F151" s="9"/>
      <c r="G151" s="9"/>
      <c r="H151" s="9"/>
      <c r="I151" s="9"/>
    </row>
    <row r="152" spans="1:9" x14ac:dyDescent="0.15">
      <c r="A152" s="9"/>
      <c r="B152" s="9"/>
      <c r="C152" s="9"/>
      <c r="D152" s="9"/>
      <c r="E152" s="9"/>
      <c r="F152" s="9"/>
      <c r="G152" s="9"/>
      <c r="H152" s="9"/>
      <c r="I152" s="9"/>
    </row>
    <row r="153" spans="1:9" x14ac:dyDescent="0.15">
      <c r="A153" s="9"/>
      <c r="B153" s="9"/>
      <c r="C153" s="9"/>
      <c r="D153" s="9"/>
      <c r="E153" s="9"/>
      <c r="F153" s="9"/>
      <c r="G153" s="9"/>
      <c r="H153" s="9"/>
      <c r="I153" s="9"/>
    </row>
    <row r="154" spans="1:9" x14ac:dyDescent="0.15">
      <c r="A154" s="9"/>
      <c r="B154" s="9"/>
      <c r="C154" s="9"/>
      <c r="D154" s="9"/>
      <c r="E154" s="9"/>
      <c r="F154" s="9"/>
      <c r="G154" s="9"/>
      <c r="H154" s="9"/>
      <c r="I154" s="9"/>
    </row>
    <row r="155" spans="1:9" x14ac:dyDescent="0.15">
      <c r="A155" s="9"/>
      <c r="B155" s="9"/>
      <c r="C155" s="9"/>
      <c r="D155" s="9"/>
      <c r="E155" s="9"/>
      <c r="F155" s="9"/>
      <c r="G155" s="9"/>
      <c r="H155" s="9"/>
      <c r="I155" s="9"/>
    </row>
    <row r="156" spans="1:9" x14ac:dyDescent="0.15">
      <c r="A156" s="9"/>
      <c r="B156" s="9"/>
      <c r="C156" s="9"/>
      <c r="D156" s="9"/>
      <c r="E156" s="9"/>
      <c r="F156" s="9"/>
      <c r="G156" s="9"/>
      <c r="H156" s="9"/>
      <c r="I156" s="9"/>
    </row>
    <row r="157" spans="1:9" x14ac:dyDescent="0.15">
      <c r="A157" s="9"/>
      <c r="B157" s="9"/>
      <c r="C157" s="9"/>
      <c r="D157" s="9"/>
      <c r="E157" s="9"/>
      <c r="F157" s="9"/>
      <c r="G157" s="9"/>
      <c r="H157" s="9"/>
      <c r="I157" s="9"/>
    </row>
    <row r="158" spans="1:9" x14ac:dyDescent="0.15">
      <c r="A158" s="9"/>
      <c r="B158" s="9"/>
      <c r="C158" s="9"/>
      <c r="D158" s="9"/>
      <c r="E158" s="9"/>
      <c r="F158" s="9"/>
      <c r="G158" s="9"/>
      <c r="H158" s="9"/>
      <c r="I158" s="9"/>
    </row>
    <row r="159" spans="1:9" x14ac:dyDescent="0.15">
      <c r="A159" s="9"/>
      <c r="B159" s="9"/>
      <c r="C159" s="9"/>
      <c r="D159" s="9"/>
      <c r="E159" s="9"/>
      <c r="F159" s="9"/>
      <c r="G159" s="9"/>
      <c r="H159" s="9"/>
      <c r="I159" s="9"/>
    </row>
    <row r="160" spans="1:9" x14ac:dyDescent="0.15">
      <c r="A160" s="9"/>
      <c r="B160" s="9"/>
      <c r="C160" s="9"/>
      <c r="D160" s="9"/>
      <c r="E160" s="9"/>
      <c r="F160" s="9"/>
      <c r="G160" s="9"/>
      <c r="H160" s="9"/>
      <c r="I160" s="9"/>
    </row>
    <row r="161" spans="1:9" x14ac:dyDescent="0.15">
      <c r="A161" s="9"/>
      <c r="B161" s="9"/>
      <c r="C161" s="9"/>
      <c r="D161" s="9"/>
      <c r="E161" s="9"/>
      <c r="F161" s="9"/>
      <c r="G161" s="9"/>
      <c r="H161" s="9"/>
      <c r="I161" s="9"/>
    </row>
    <row r="162" spans="1:9" x14ac:dyDescent="0.15">
      <c r="A162" s="9"/>
      <c r="B162" s="9"/>
      <c r="C162" s="9"/>
      <c r="D162" s="9"/>
      <c r="E162" s="9"/>
      <c r="F162" s="9"/>
      <c r="G162" s="9"/>
      <c r="H162" s="9"/>
      <c r="I162" s="9"/>
    </row>
    <row r="163" spans="1:9" x14ac:dyDescent="0.15">
      <c r="A163" s="9"/>
      <c r="B163" s="9"/>
      <c r="C163" s="9"/>
      <c r="D163" s="9"/>
      <c r="E163" s="9"/>
      <c r="F163" s="9"/>
      <c r="G163" s="9"/>
      <c r="H163" s="9"/>
      <c r="I163" s="9"/>
    </row>
    <row r="164" spans="1:9" x14ac:dyDescent="0.15">
      <c r="A164" s="9"/>
      <c r="B164" s="9"/>
      <c r="C164" s="9"/>
      <c r="D164" s="9"/>
      <c r="E164" s="9"/>
      <c r="F164" s="9"/>
      <c r="G164" s="9"/>
      <c r="H164" s="9"/>
      <c r="I164" s="9"/>
    </row>
    <row r="165" spans="1:9" x14ac:dyDescent="0.15">
      <c r="A165" s="9"/>
      <c r="B165" s="9"/>
      <c r="C165" s="9"/>
      <c r="D165" s="9"/>
      <c r="E165" s="9"/>
      <c r="F165" s="9"/>
      <c r="G165" s="9"/>
      <c r="H165" s="9"/>
      <c r="I165" s="9"/>
    </row>
    <row r="166" spans="1:9" x14ac:dyDescent="0.15">
      <c r="A166" s="9"/>
      <c r="B166" s="9"/>
      <c r="C166" s="9"/>
      <c r="D166" s="9"/>
      <c r="E166" s="9"/>
      <c r="F166" s="9"/>
      <c r="G166" s="9"/>
      <c r="H166" s="9"/>
      <c r="I166" s="9"/>
    </row>
    <row r="167" spans="1:9" x14ac:dyDescent="0.15">
      <c r="A167" s="9"/>
      <c r="B167" s="9"/>
      <c r="C167" s="9"/>
      <c r="D167" s="9"/>
      <c r="E167" s="9"/>
      <c r="F167" s="9"/>
      <c r="G167" s="9"/>
      <c r="H167" s="9"/>
      <c r="I167" s="9"/>
    </row>
    <row r="168" spans="1:9" x14ac:dyDescent="0.15">
      <c r="A168" s="9"/>
      <c r="B168" s="9"/>
      <c r="C168" s="9"/>
      <c r="D168" s="9"/>
      <c r="E168" s="9"/>
      <c r="F168" s="9"/>
      <c r="G168" s="9"/>
      <c r="H168" s="9"/>
      <c r="I168" s="9"/>
    </row>
    <row r="169" spans="1:9" x14ac:dyDescent="0.15">
      <c r="A169" s="9"/>
      <c r="B169" s="9"/>
      <c r="C169" s="9"/>
      <c r="D169" s="9"/>
      <c r="E169" s="9"/>
      <c r="F169" s="9"/>
      <c r="G169" s="9"/>
      <c r="H169" s="9"/>
      <c r="I169" s="9"/>
    </row>
    <row r="170" spans="1:9" x14ac:dyDescent="0.15">
      <c r="A170" s="9"/>
      <c r="B170" s="9"/>
      <c r="C170" s="9"/>
      <c r="D170" s="9"/>
      <c r="E170" s="9"/>
      <c r="F170" s="9"/>
      <c r="G170" s="9"/>
      <c r="H170" s="9"/>
      <c r="I170" s="9"/>
    </row>
    <row r="171" spans="1:9" x14ac:dyDescent="0.15">
      <c r="A171" s="9"/>
      <c r="B171" s="9"/>
      <c r="C171" s="9"/>
      <c r="D171" s="9"/>
      <c r="E171" s="9"/>
      <c r="F171" s="9"/>
      <c r="G171" s="9"/>
      <c r="H171" s="9"/>
      <c r="I171" s="9"/>
    </row>
    <row r="172" spans="1:9" x14ac:dyDescent="0.15">
      <c r="A172" s="9"/>
      <c r="B172" s="9"/>
      <c r="C172" s="9"/>
      <c r="D172" s="9"/>
      <c r="E172" s="9"/>
      <c r="F172" s="9"/>
      <c r="G172" s="9"/>
      <c r="H172" s="9"/>
      <c r="I172" s="9"/>
    </row>
    <row r="173" spans="1:9" x14ac:dyDescent="0.15">
      <c r="A173" s="9"/>
      <c r="B173" s="9"/>
      <c r="C173" s="9"/>
      <c r="D173" s="9"/>
      <c r="E173" s="9"/>
      <c r="F173" s="9"/>
      <c r="G173" s="9"/>
      <c r="H173" s="9"/>
      <c r="I173" s="9"/>
    </row>
    <row r="174" spans="1:9" x14ac:dyDescent="0.15">
      <c r="A174" s="9"/>
      <c r="B174" s="9"/>
      <c r="C174" s="9"/>
      <c r="D174" s="9"/>
      <c r="E174" s="9"/>
      <c r="F174" s="9"/>
      <c r="G174" s="9"/>
      <c r="H174" s="9"/>
      <c r="I174" s="9"/>
    </row>
    <row r="175" spans="1:9" x14ac:dyDescent="0.15">
      <c r="A175" s="9"/>
      <c r="B175" s="9"/>
      <c r="C175" s="9"/>
      <c r="D175" s="9"/>
      <c r="E175" s="9"/>
      <c r="F175" s="9"/>
      <c r="G175" s="9"/>
      <c r="H175" s="9"/>
      <c r="I175" s="9"/>
    </row>
    <row r="176" spans="1:9" x14ac:dyDescent="0.15">
      <c r="A176" s="9"/>
      <c r="B176" s="9"/>
      <c r="C176" s="9"/>
      <c r="D176" s="9"/>
      <c r="E176" s="9"/>
      <c r="F176" s="9"/>
      <c r="G176" s="9"/>
      <c r="H176" s="9"/>
      <c r="I176" s="9"/>
    </row>
    <row r="177" spans="1:9" x14ac:dyDescent="0.15">
      <c r="A177" s="9"/>
      <c r="B177" s="9"/>
      <c r="C177" s="9"/>
      <c r="D177" s="9"/>
      <c r="E177" s="9"/>
      <c r="F177" s="9"/>
      <c r="G177" s="9"/>
      <c r="H177" s="9"/>
      <c r="I177" s="9"/>
    </row>
    <row r="178" spans="1:9" x14ac:dyDescent="0.15">
      <c r="A178" s="9"/>
      <c r="B178" s="9"/>
      <c r="C178" s="9"/>
      <c r="D178" s="9"/>
      <c r="E178" s="9"/>
      <c r="F178" s="9"/>
      <c r="G178" s="9"/>
      <c r="H178" s="9"/>
      <c r="I178" s="9"/>
    </row>
    <row r="179" spans="1:9" x14ac:dyDescent="0.15">
      <c r="A179" s="9"/>
      <c r="B179" s="9"/>
      <c r="C179" s="9"/>
      <c r="D179" s="9"/>
      <c r="E179" s="9"/>
      <c r="F179" s="9"/>
      <c r="G179" s="9"/>
      <c r="H179" s="9"/>
      <c r="I179" s="9"/>
    </row>
    <row r="180" spans="1:9" x14ac:dyDescent="0.15">
      <c r="A180" s="9"/>
      <c r="B180" s="9"/>
      <c r="C180" s="9"/>
      <c r="D180" s="9"/>
      <c r="E180" s="9"/>
      <c r="F180" s="9"/>
      <c r="G180" s="9"/>
      <c r="H180" s="9"/>
      <c r="I180" s="9"/>
    </row>
    <row r="181" spans="1:9" x14ac:dyDescent="0.15">
      <c r="A181" s="9"/>
      <c r="B181" s="9"/>
      <c r="C181" s="9"/>
      <c r="D181" s="9"/>
      <c r="E181" s="9"/>
      <c r="F181" s="9"/>
      <c r="G181" s="9"/>
      <c r="H181" s="9"/>
      <c r="I181" s="9"/>
    </row>
    <row r="182" spans="1:9" x14ac:dyDescent="0.15">
      <c r="A182" s="9"/>
      <c r="B182" s="9"/>
      <c r="C182" s="9"/>
      <c r="D182" s="9"/>
      <c r="E182" s="9"/>
      <c r="F182" s="9"/>
      <c r="G182" s="9"/>
      <c r="H182" s="9"/>
      <c r="I182" s="9"/>
    </row>
    <row r="183" spans="1:9" x14ac:dyDescent="0.15">
      <c r="A183" s="9"/>
      <c r="B183" s="9"/>
      <c r="C183" s="9"/>
      <c r="D183" s="9"/>
      <c r="E183" s="9"/>
      <c r="F183" s="9"/>
      <c r="G183" s="9"/>
      <c r="H183" s="9"/>
      <c r="I183" s="9"/>
    </row>
    <row r="184" spans="1:9" x14ac:dyDescent="0.15">
      <c r="A184" s="9"/>
      <c r="B184" s="9"/>
      <c r="C184" s="9"/>
      <c r="D184" s="9"/>
      <c r="E184" s="9"/>
      <c r="F184" s="9"/>
      <c r="G184" s="9"/>
      <c r="H184" s="9"/>
      <c r="I184" s="9"/>
    </row>
    <row r="185" spans="1:9" x14ac:dyDescent="0.15">
      <c r="A185" s="9"/>
      <c r="B185" s="9"/>
      <c r="C185" s="9"/>
      <c r="D185" s="9"/>
      <c r="E185" s="9"/>
      <c r="F185" s="9"/>
      <c r="G185" s="9"/>
      <c r="H185" s="9"/>
      <c r="I185" s="9"/>
    </row>
    <row r="186" spans="1:9" x14ac:dyDescent="0.15">
      <c r="A186" s="9"/>
      <c r="B186" s="9"/>
      <c r="C186" s="9"/>
      <c r="D186" s="9"/>
      <c r="E186" s="9"/>
      <c r="F186" s="9"/>
      <c r="G186" s="9"/>
      <c r="H186" s="9"/>
      <c r="I186" s="9"/>
    </row>
    <row r="187" spans="1:9" x14ac:dyDescent="0.15">
      <c r="A187" s="9"/>
      <c r="B187" s="9"/>
      <c r="C187" s="9"/>
      <c r="D187" s="9"/>
      <c r="E187" s="9"/>
      <c r="F187" s="9"/>
      <c r="G187" s="9"/>
      <c r="H187" s="9"/>
      <c r="I187" s="9"/>
    </row>
    <row r="188" spans="1:9" x14ac:dyDescent="0.15">
      <c r="A188" s="9"/>
      <c r="B188" s="9"/>
      <c r="C188" s="9"/>
      <c r="D188" s="9"/>
      <c r="E188" s="9"/>
      <c r="F188" s="9"/>
      <c r="G188" s="9"/>
      <c r="H188" s="9"/>
      <c r="I188" s="9"/>
    </row>
    <row r="189" spans="1:9" x14ac:dyDescent="0.15">
      <c r="A189" s="9"/>
      <c r="B189" s="9"/>
      <c r="C189" s="9"/>
      <c r="D189" s="9"/>
      <c r="E189" s="9"/>
      <c r="F189" s="9"/>
      <c r="G189" s="9"/>
      <c r="H189" s="9"/>
      <c r="I189" s="9"/>
    </row>
    <row r="190" spans="1:9" x14ac:dyDescent="0.15">
      <c r="A190" s="9"/>
      <c r="B190" s="9"/>
      <c r="C190" s="9"/>
      <c r="D190" s="9"/>
      <c r="E190" s="9"/>
      <c r="F190" s="9"/>
      <c r="G190" s="9"/>
      <c r="H190" s="9"/>
      <c r="I190" s="9"/>
    </row>
    <row r="191" spans="1:9" x14ac:dyDescent="0.15">
      <c r="A191" s="9"/>
      <c r="B191" s="9"/>
      <c r="C191" s="9"/>
      <c r="D191" s="9"/>
      <c r="E191" s="9"/>
      <c r="F191" s="9"/>
      <c r="G191" s="9"/>
      <c r="H191" s="9"/>
      <c r="I191" s="9"/>
    </row>
    <row r="192" spans="1:9" x14ac:dyDescent="0.15">
      <c r="A192" s="9"/>
      <c r="B192" s="9"/>
      <c r="C192" s="9"/>
      <c r="D192" s="9"/>
      <c r="E192" s="9"/>
      <c r="F192" s="9"/>
      <c r="G192" s="9"/>
      <c r="H192" s="9"/>
      <c r="I192" s="9"/>
    </row>
    <row r="193" spans="1:9" x14ac:dyDescent="0.15">
      <c r="A193" s="9"/>
      <c r="B193" s="9"/>
      <c r="C193" s="9"/>
      <c r="D193" s="9"/>
      <c r="E193" s="9"/>
      <c r="F193" s="9"/>
      <c r="G193" s="9"/>
      <c r="H193" s="9"/>
      <c r="I193" s="9"/>
    </row>
    <row r="194" spans="1:9" x14ac:dyDescent="0.15">
      <c r="A194" s="9"/>
      <c r="B194" s="9"/>
      <c r="C194" s="9"/>
      <c r="D194" s="9"/>
      <c r="E194" s="9"/>
      <c r="F194" s="9"/>
      <c r="G194" s="9"/>
      <c r="H194" s="9"/>
      <c r="I194" s="9"/>
    </row>
    <row r="195" spans="1:9" x14ac:dyDescent="0.15">
      <c r="A195" s="9"/>
      <c r="B195" s="9"/>
      <c r="C195" s="9"/>
      <c r="D195" s="9"/>
      <c r="E195" s="9"/>
      <c r="F195" s="9"/>
      <c r="G195" s="9"/>
      <c r="H195" s="9"/>
      <c r="I195" s="9"/>
    </row>
    <row r="196" spans="1:9" x14ac:dyDescent="0.15">
      <c r="A196" s="9"/>
      <c r="B196" s="9"/>
      <c r="C196" s="9"/>
      <c r="D196" s="9"/>
      <c r="E196" s="9"/>
      <c r="F196" s="9"/>
      <c r="G196" s="9"/>
      <c r="H196" s="9"/>
      <c r="I196" s="9"/>
    </row>
    <row r="197" spans="1:9" x14ac:dyDescent="0.15">
      <c r="A197" s="9"/>
      <c r="B197" s="9"/>
      <c r="C197" s="9"/>
      <c r="D197" s="9"/>
      <c r="E197" s="9"/>
      <c r="F197" s="9"/>
      <c r="G197" s="9"/>
      <c r="H197" s="9"/>
      <c r="I197" s="9"/>
    </row>
    <row r="198" spans="1:9" x14ac:dyDescent="0.15">
      <c r="A198" s="9"/>
      <c r="B198" s="9"/>
      <c r="C198" s="9"/>
      <c r="D198" s="9"/>
      <c r="E198" s="9"/>
      <c r="F198" s="9"/>
      <c r="G198" s="9"/>
      <c r="H198" s="9"/>
      <c r="I198" s="9"/>
    </row>
    <row r="199" spans="1:9" x14ac:dyDescent="0.15">
      <c r="A199" s="9"/>
      <c r="B199" s="9"/>
      <c r="C199" s="9"/>
      <c r="D199" s="9"/>
      <c r="E199" s="9"/>
      <c r="F199" s="9"/>
      <c r="G199" s="9"/>
      <c r="H199" s="9"/>
      <c r="I199" s="9"/>
    </row>
    <row r="200" spans="1:9" x14ac:dyDescent="0.15">
      <c r="A200" s="9"/>
      <c r="B200" s="9"/>
      <c r="C200" s="9"/>
      <c r="D200" s="9"/>
      <c r="E200" s="9"/>
      <c r="F200" s="9"/>
      <c r="G200" s="9"/>
      <c r="H200" s="9"/>
      <c r="I200" s="9"/>
    </row>
    <row r="201" spans="1:9" x14ac:dyDescent="0.15">
      <c r="A201" s="9"/>
      <c r="B201" s="9"/>
      <c r="C201" s="9"/>
      <c r="D201" s="9"/>
      <c r="E201" s="9"/>
      <c r="F201" s="9"/>
      <c r="G201" s="9"/>
      <c r="H201" s="9"/>
      <c r="I201" s="9"/>
    </row>
    <row r="202" spans="1:9" x14ac:dyDescent="0.15">
      <c r="A202" s="9"/>
      <c r="B202" s="9"/>
      <c r="C202" s="9"/>
      <c r="D202" s="9"/>
      <c r="E202" s="9"/>
      <c r="F202" s="9"/>
      <c r="G202" s="9"/>
      <c r="H202" s="9"/>
      <c r="I202" s="9"/>
    </row>
    <row r="203" spans="1:9" x14ac:dyDescent="0.15">
      <c r="A203" s="9"/>
      <c r="B203" s="9"/>
      <c r="C203" s="9"/>
      <c r="D203" s="9"/>
      <c r="E203" s="9"/>
      <c r="F203" s="9"/>
      <c r="G203" s="9"/>
      <c r="H203" s="9"/>
      <c r="I203" s="9"/>
    </row>
    <row r="204" spans="1:9" x14ac:dyDescent="0.15">
      <c r="A204" s="9"/>
      <c r="B204" s="9"/>
      <c r="C204" s="9"/>
      <c r="D204" s="9"/>
      <c r="E204" s="9"/>
      <c r="F204" s="9"/>
      <c r="G204" s="9"/>
      <c r="H204" s="9"/>
      <c r="I204" s="9"/>
    </row>
    <row r="205" spans="1:9" x14ac:dyDescent="0.15">
      <c r="A205" s="9"/>
      <c r="B205" s="9"/>
      <c r="C205" s="9"/>
      <c r="D205" s="9"/>
      <c r="E205" s="9"/>
      <c r="F205" s="9"/>
      <c r="G205" s="9"/>
      <c r="H205" s="9"/>
      <c r="I205" s="9"/>
    </row>
    <row r="206" spans="1:9" x14ac:dyDescent="0.15">
      <c r="A206" s="9"/>
      <c r="B206" s="9"/>
      <c r="C206" s="9"/>
      <c r="D206" s="9"/>
      <c r="E206" s="9"/>
      <c r="F206" s="9"/>
      <c r="G206" s="9"/>
      <c r="H206" s="9"/>
      <c r="I206" s="9"/>
    </row>
    <row r="207" spans="1:9" x14ac:dyDescent="0.15">
      <c r="A207" s="9"/>
      <c r="B207" s="9"/>
      <c r="C207" s="9"/>
      <c r="D207" s="9"/>
      <c r="E207" s="9"/>
      <c r="F207" s="9"/>
      <c r="G207" s="9"/>
      <c r="H207" s="9"/>
      <c r="I207" s="9"/>
    </row>
    <row r="208" spans="1:9" x14ac:dyDescent="0.15">
      <c r="A208" s="9"/>
      <c r="B208" s="9"/>
      <c r="C208" s="9"/>
      <c r="D208" s="9"/>
      <c r="E208" s="9"/>
      <c r="F208" s="9"/>
      <c r="G208" s="9"/>
      <c r="H208" s="9"/>
      <c r="I208" s="9"/>
    </row>
    <row r="209" spans="1:9" x14ac:dyDescent="0.15">
      <c r="A209" s="9"/>
      <c r="B209" s="9"/>
      <c r="C209" s="9"/>
      <c r="D209" s="9"/>
      <c r="E209" s="9"/>
      <c r="F209" s="9"/>
      <c r="G209" s="9"/>
      <c r="H209" s="9"/>
      <c r="I209" s="9"/>
    </row>
    <row r="210" spans="1:9" x14ac:dyDescent="0.15">
      <c r="A210" s="9"/>
      <c r="B210" s="9"/>
      <c r="C210" s="9"/>
      <c r="D210" s="9"/>
      <c r="E210" s="9"/>
      <c r="F210" s="9"/>
      <c r="G210" s="9"/>
      <c r="H210" s="9"/>
      <c r="I210" s="9"/>
    </row>
    <row r="211" spans="1:9" x14ac:dyDescent="0.15">
      <c r="A211" s="9"/>
      <c r="B211" s="9"/>
      <c r="C211" s="9"/>
      <c r="D211" s="9"/>
      <c r="E211" s="9"/>
      <c r="F211" s="9"/>
      <c r="G211" s="9"/>
      <c r="H211" s="9"/>
      <c r="I211" s="9"/>
    </row>
    <row r="212" spans="1:9" x14ac:dyDescent="0.15">
      <c r="A212" s="9"/>
      <c r="B212" s="9"/>
      <c r="C212" s="9"/>
      <c r="D212" s="9"/>
      <c r="E212" s="9"/>
      <c r="F212" s="9"/>
      <c r="G212" s="9"/>
      <c r="H212" s="9"/>
      <c r="I212" s="9"/>
    </row>
    <row r="213" spans="1:9" x14ac:dyDescent="0.15">
      <c r="A213" s="9"/>
      <c r="B213" s="9"/>
      <c r="C213" s="9"/>
      <c r="D213" s="9"/>
      <c r="E213" s="9"/>
      <c r="F213" s="9"/>
      <c r="G213" s="9"/>
      <c r="H213" s="9"/>
      <c r="I213" s="9"/>
    </row>
    <row r="214" spans="1:9" x14ac:dyDescent="0.15">
      <c r="A214" s="9"/>
      <c r="B214" s="9"/>
      <c r="C214" s="9"/>
      <c r="D214" s="9"/>
      <c r="E214" s="9"/>
      <c r="F214" s="9"/>
      <c r="G214" s="9"/>
      <c r="H214" s="9"/>
      <c r="I214" s="9"/>
    </row>
    <row r="215" spans="1:9" x14ac:dyDescent="0.15">
      <c r="A215" s="9"/>
      <c r="B215" s="9"/>
      <c r="C215" s="9"/>
      <c r="D215" s="9"/>
      <c r="E215" s="9"/>
      <c r="F215" s="9"/>
      <c r="G215" s="9"/>
      <c r="H215" s="9"/>
      <c r="I215" s="9"/>
    </row>
    <row r="216" spans="1:9" x14ac:dyDescent="0.15">
      <c r="A216" s="9"/>
      <c r="B216" s="9"/>
      <c r="C216" s="9"/>
      <c r="D216" s="9"/>
      <c r="E216" s="9"/>
      <c r="F216" s="9"/>
      <c r="G216" s="9"/>
      <c r="H216" s="9"/>
      <c r="I216" s="9"/>
    </row>
    <row r="217" spans="1:9" x14ac:dyDescent="0.15">
      <c r="A217" s="9"/>
      <c r="B217" s="9"/>
      <c r="C217" s="9"/>
      <c r="D217" s="9"/>
      <c r="E217" s="9"/>
      <c r="F217" s="9"/>
      <c r="G217" s="9"/>
      <c r="H217" s="9"/>
      <c r="I217" s="9"/>
    </row>
    <row r="218" spans="1:9" x14ac:dyDescent="0.15">
      <c r="A218" s="9"/>
      <c r="B218" s="9"/>
      <c r="C218" s="9"/>
      <c r="D218" s="9"/>
      <c r="E218" s="9"/>
      <c r="F218" s="9"/>
      <c r="G218" s="9"/>
      <c r="H218" s="9"/>
      <c r="I218" s="9"/>
    </row>
    <row r="219" spans="1:9" x14ac:dyDescent="0.15">
      <c r="A219" s="9"/>
      <c r="B219" s="9"/>
      <c r="C219" s="9"/>
      <c r="D219" s="9"/>
      <c r="E219" s="9"/>
      <c r="F219" s="9"/>
      <c r="G219" s="9"/>
      <c r="H219" s="9"/>
      <c r="I219" s="9"/>
    </row>
    <row r="220" spans="1:9" x14ac:dyDescent="0.15">
      <c r="A220" s="9"/>
      <c r="B220" s="9"/>
      <c r="C220" s="9"/>
      <c r="D220" s="9"/>
      <c r="E220" s="9"/>
      <c r="F220" s="9"/>
      <c r="G220" s="9"/>
      <c r="H220" s="9"/>
      <c r="I220" s="9"/>
    </row>
    <row r="221" spans="1:9" x14ac:dyDescent="0.15">
      <c r="A221" s="9"/>
      <c r="B221" s="9"/>
      <c r="C221" s="9"/>
      <c r="D221" s="9"/>
      <c r="E221" s="9"/>
      <c r="F221" s="9"/>
      <c r="G221" s="9"/>
      <c r="H221" s="9"/>
      <c r="I221" s="9"/>
    </row>
    <row r="222" spans="1:9" x14ac:dyDescent="0.15">
      <c r="A222" s="9"/>
      <c r="B222" s="9"/>
      <c r="C222" s="9"/>
      <c r="D222" s="9"/>
      <c r="E222" s="9"/>
      <c r="F222" s="9"/>
      <c r="G222" s="9"/>
      <c r="H222" s="9"/>
      <c r="I222" s="9"/>
    </row>
    <row r="223" spans="1:9" x14ac:dyDescent="0.15">
      <c r="A223" s="9"/>
      <c r="B223" s="9"/>
      <c r="C223" s="9"/>
      <c r="D223" s="9"/>
      <c r="E223" s="9"/>
      <c r="F223" s="9"/>
      <c r="G223" s="9"/>
      <c r="H223" s="9"/>
      <c r="I223" s="9"/>
    </row>
    <row r="224" spans="1:9" x14ac:dyDescent="0.15">
      <c r="A224" s="9"/>
      <c r="B224" s="9"/>
      <c r="C224" s="9"/>
      <c r="D224" s="9"/>
      <c r="E224" s="9"/>
      <c r="F224" s="9"/>
      <c r="G224" s="9"/>
      <c r="H224" s="9"/>
      <c r="I224" s="9"/>
    </row>
    <row r="225" spans="1:9" x14ac:dyDescent="0.15">
      <c r="A225" s="9"/>
      <c r="B225" s="9"/>
      <c r="C225" s="9"/>
      <c r="D225" s="9"/>
      <c r="E225" s="9"/>
      <c r="F225" s="9"/>
      <c r="G225" s="9"/>
      <c r="H225" s="9"/>
      <c r="I225" s="9"/>
    </row>
    <row r="226" spans="1:9" x14ac:dyDescent="0.15">
      <c r="A226" s="9"/>
      <c r="B226" s="9"/>
      <c r="C226" s="9"/>
      <c r="D226" s="9"/>
      <c r="E226" s="9"/>
      <c r="F226" s="9"/>
      <c r="G226" s="9"/>
      <c r="H226" s="9"/>
      <c r="I226" s="9"/>
    </row>
    <row r="227" spans="1:9" x14ac:dyDescent="0.15">
      <c r="A227" s="9"/>
      <c r="B227" s="9"/>
      <c r="C227" s="9"/>
      <c r="D227" s="9"/>
      <c r="E227" s="9"/>
      <c r="F227" s="9"/>
      <c r="G227" s="9"/>
      <c r="H227" s="9"/>
      <c r="I227" s="9"/>
    </row>
    <row r="228" spans="1:9" x14ac:dyDescent="0.15">
      <c r="A228" s="9"/>
      <c r="B228" s="9"/>
      <c r="C228" s="9"/>
      <c r="D228" s="9"/>
      <c r="E228" s="9"/>
      <c r="F228" s="9"/>
      <c r="G228" s="9"/>
      <c r="H228" s="9"/>
      <c r="I228" s="9"/>
    </row>
    <row r="229" spans="1:9" x14ac:dyDescent="0.15">
      <c r="A229" s="9"/>
      <c r="B229" s="9"/>
      <c r="C229" s="9"/>
      <c r="D229" s="9"/>
      <c r="E229" s="9"/>
      <c r="F229" s="9"/>
      <c r="G229" s="9"/>
      <c r="H229" s="9"/>
      <c r="I229" s="9"/>
    </row>
    <row r="230" spans="1:9" x14ac:dyDescent="0.15">
      <c r="A230" s="9"/>
      <c r="B230" s="9"/>
      <c r="C230" s="9"/>
      <c r="D230" s="9"/>
      <c r="E230" s="9"/>
      <c r="F230" s="9"/>
      <c r="G230" s="9"/>
      <c r="H230" s="9"/>
      <c r="I230" s="9"/>
    </row>
    <row r="231" spans="1:9" x14ac:dyDescent="0.15">
      <c r="A231" s="9"/>
      <c r="B231" s="9"/>
      <c r="C231" s="9"/>
      <c r="D231" s="9"/>
      <c r="E231" s="9"/>
      <c r="F231" s="9"/>
      <c r="G231" s="9"/>
      <c r="H231" s="9"/>
      <c r="I231" s="9"/>
    </row>
    <row r="232" spans="1:9" x14ac:dyDescent="0.15">
      <c r="A232" s="9"/>
      <c r="B232" s="9"/>
      <c r="C232" s="9"/>
      <c r="D232" s="9"/>
      <c r="E232" s="9"/>
      <c r="F232" s="9"/>
      <c r="G232" s="9"/>
      <c r="H232" s="9"/>
      <c r="I232" s="9"/>
    </row>
    <row r="233" spans="1:9" x14ac:dyDescent="0.15">
      <c r="A233" s="9"/>
      <c r="B233" s="9"/>
      <c r="C233" s="9"/>
      <c r="D233" s="9"/>
      <c r="E233" s="9"/>
      <c r="F233" s="9"/>
      <c r="G233" s="9"/>
      <c r="H233" s="9"/>
      <c r="I233" s="9"/>
    </row>
    <row r="234" spans="1:9" x14ac:dyDescent="0.15">
      <c r="A234" s="9"/>
      <c r="B234" s="9"/>
      <c r="C234" s="9"/>
      <c r="D234" s="9"/>
      <c r="E234" s="9"/>
      <c r="F234" s="9"/>
      <c r="G234" s="9"/>
      <c r="H234" s="9"/>
      <c r="I234" s="9"/>
    </row>
    <row r="235" spans="1:9" x14ac:dyDescent="0.15">
      <c r="A235" s="9"/>
      <c r="B235" s="9"/>
      <c r="C235" s="9"/>
      <c r="D235" s="9"/>
      <c r="E235" s="9"/>
      <c r="F235" s="9"/>
      <c r="G235" s="9"/>
      <c r="H235" s="9"/>
      <c r="I235" s="9"/>
    </row>
    <row r="236" spans="1:9" x14ac:dyDescent="0.15">
      <c r="A236" s="9"/>
      <c r="B236" s="9"/>
      <c r="C236" s="9"/>
      <c r="D236" s="9"/>
      <c r="E236" s="9"/>
      <c r="F236" s="9"/>
      <c r="G236" s="9"/>
      <c r="H236" s="9"/>
      <c r="I236" s="9"/>
    </row>
    <row r="237" spans="1:9" x14ac:dyDescent="0.15">
      <c r="A237" s="9"/>
      <c r="B237" s="9"/>
      <c r="C237" s="9"/>
      <c r="D237" s="9"/>
      <c r="E237" s="9"/>
      <c r="F237" s="9"/>
      <c r="G237" s="9"/>
      <c r="H237" s="9"/>
      <c r="I237" s="9"/>
    </row>
    <row r="238" spans="1:9" x14ac:dyDescent="0.15">
      <c r="A238" s="9"/>
      <c r="B238" s="9"/>
      <c r="C238" s="9"/>
      <c r="D238" s="9"/>
      <c r="E238" s="9"/>
      <c r="F238" s="9"/>
      <c r="G238" s="9"/>
      <c r="H238" s="9"/>
      <c r="I238" s="9"/>
    </row>
    <row r="239" spans="1:9" x14ac:dyDescent="0.15">
      <c r="A239" s="9"/>
      <c r="B239" s="9"/>
      <c r="C239" s="9"/>
      <c r="D239" s="9"/>
      <c r="E239" s="9"/>
      <c r="F239" s="9"/>
      <c r="G239" s="9"/>
      <c r="H239" s="9"/>
      <c r="I239" s="9"/>
    </row>
    <row r="240" spans="1:9" x14ac:dyDescent="0.15">
      <c r="A240" s="9"/>
      <c r="B240" s="9"/>
      <c r="C240" s="9"/>
      <c r="D240" s="9"/>
      <c r="E240" s="9"/>
      <c r="F240" s="9"/>
      <c r="G240" s="9"/>
      <c r="H240" s="9"/>
      <c r="I240" s="9"/>
    </row>
    <row r="241" spans="1:9" x14ac:dyDescent="0.15">
      <c r="A241" s="9"/>
      <c r="B241" s="9"/>
      <c r="C241" s="9"/>
      <c r="D241" s="9"/>
      <c r="E241" s="9"/>
      <c r="F241" s="9"/>
      <c r="G241" s="9"/>
      <c r="H241" s="9"/>
      <c r="I241" s="9"/>
    </row>
    <row r="242" spans="1:9" x14ac:dyDescent="0.15">
      <c r="A242" s="9"/>
      <c r="B242" s="9"/>
      <c r="C242" s="9"/>
      <c r="D242" s="9"/>
      <c r="E242" s="9"/>
      <c r="F242" s="9"/>
      <c r="G242" s="9"/>
      <c r="H242" s="9"/>
      <c r="I242" s="9"/>
    </row>
    <row r="243" spans="1:9" x14ac:dyDescent="0.15">
      <c r="A243" s="9"/>
      <c r="B243" s="9"/>
      <c r="C243" s="9"/>
      <c r="D243" s="9"/>
      <c r="E243" s="9"/>
      <c r="F243" s="9"/>
      <c r="G243" s="9"/>
      <c r="H243" s="9"/>
      <c r="I243" s="9"/>
    </row>
    <row r="244" spans="1:9" x14ac:dyDescent="0.15">
      <c r="A244" s="9"/>
      <c r="B244" s="9"/>
      <c r="C244" s="9"/>
      <c r="D244" s="9"/>
      <c r="E244" s="9"/>
      <c r="F244" s="9"/>
      <c r="G244" s="9"/>
      <c r="H244" s="9"/>
      <c r="I244" s="9"/>
    </row>
    <row r="245" spans="1:9" x14ac:dyDescent="0.15">
      <c r="A245" s="9"/>
      <c r="B245" s="9"/>
      <c r="C245" s="9"/>
      <c r="D245" s="9"/>
      <c r="E245" s="9"/>
      <c r="F245" s="9"/>
      <c r="G245" s="9"/>
      <c r="H245" s="9"/>
      <c r="I245" s="9"/>
    </row>
    <row r="246" spans="1:9" x14ac:dyDescent="0.15">
      <c r="A246" s="9"/>
      <c r="B246" s="9"/>
      <c r="C246" s="9"/>
      <c r="D246" s="9"/>
      <c r="E246" s="9"/>
      <c r="F246" s="9"/>
      <c r="G246" s="9"/>
      <c r="H246" s="9"/>
      <c r="I246" s="9"/>
    </row>
    <row r="247" spans="1:9" x14ac:dyDescent="0.15">
      <c r="A247" s="9"/>
      <c r="B247" s="9"/>
      <c r="C247" s="9"/>
      <c r="D247" s="9"/>
      <c r="E247" s="9"/>
      <c r="F247" s="9"/>
      <c r="G247" s="9"/>
      <c r="H247" s="9"/>
      <c r="I247" s="9"/>
    </row>
    <row r="248" spans="1:9" x14ac:dyDescent="0.15">
      <c r="A248" s="9"/>
      <c r="B248" s="9"/>
      <c r="C248" s="9"/>
      <c r="D248" s="9"/>
      <c r="E248" s="9"/>
      <c r="F248" s="9"/>
      <c r="G248" s="9"/>
      <c r="H248" s="9"/>
      <c r="I248" s="9"/>
    </row>
    <row r="249" spans="1:9" x14ac:dyDescent="0.15">
      <c r="A249" s="9"/>
      <c r="B249" s="9"/>
      <c r="C249" s="9"/>
      <c r="D249" s="9"/>
      <c r="E249" s="9"/>
      <c r="F249" s="9"/>
      <c r="G249" s="9"/>
      <c r="H249" s="9"/>
      <c r="I249" s="9"/>
    </row>
    <row r="250" spans="1:9" x14ac:dyDescent="0.15">
      <c r="A250" s="9"/>
      <c r="B250" s="9"/>
      <c r="C250" s="9"/>
      <c r="D250" s="9"/>
      <c r="E250" s="9"/>
      <c r="F250" s="9"/>
      <c r="G250" s="9"/>
      <c r="H250" s="9"/>
      <c r="I250" s="9"/>
    </row>
    <row r="251" spans="1:9" x14ac:dyDescent="0.15">
      <c r="A251" s="9"/>
      <c r="B251" s="9"/>
      <c r="C251" s="9"/>
      <c r="D251" s="9"/>
      <c r="E251" s="9"/>
      <c r="F251" s="9"/>
      <c r="G251" s="9"/>
      <c r="H251" s="9"/>
      <c r="I251" s="9"/>
    </row>
    <row r="252" spans="1:9" x14ac:dyDescent="0.15">
      <c r="A252" s="9"/>
      <c r="B252" s="9"/>
      <c r="C252" s="9"/>
      <c r="D252" s="9"/>
      <c r="E252" s="9"/>
      <c r="F252" s="9"/>
      <c r="G252" s="9"/>
      <c r="H252" s="9"/>
      <c r="I252" s="9"/>
    </row>
    <row r="253" spans="1:9" x14ac:dyDescent="0.15">
      <c r="A253" s="9"/>
      <c r="B253" s="9"/>
      <c r="C253" s="9"/>
      <c r="D253" s="9"/>
      <c r="E253" s="9"/>
      <c r="F253" s="9"/>
      <c r="G253" s="9"/>
      <c r="H253" s="9"/>
      <c r="I253" s="9"/>
    </row>
    <row r="254" spans="1:9" x14ac:dyDescent="0.15">
      <c r="A254" s="9"/>
      <c r="B254" s="9"/>
      <c r="C254" s="9"/>
      <c r="D254" s="9"/>
      <c r="E254" s="9"/>
      <c r="F254" s="9"/>
      <c r="G254" s="9"/>
      <c r="H254" s="9"/>
      <c r="I254" s="9"/>
    </row>
    <row r="255" spans="1:9" x14ac:dyDescent="0.15">
      <c r="A255" s="9"/>
      <c r="B255" s="9"/>
      <c r="C255" s="9"/>
      <c r="D255" s="9"/>
      <c r="E255" s="9"/>
      <c r="F255" s="9"/>
      <c r="G255" s="9"/>
      <c r="H255" s="9"/>
      <c r="I255" s="9"/>
    </row>
    <row r="256" spans="1:9" x14ac:dyDescent="0.15">
      <c r="A256" s="9"/>
      <c r="B256" s="9"/>
      <c r="C256" s="9"/>
      <c r="D256" s="9"/>
      <c r="E256" s="9"/>
      <c r="F256" s="9"/>
      <c r="G256" s="9"/>
      <c r="H256" s="9"/>
      <c r="I256" s="9"/>
    </row>
    <row r="257" spans="1:9" x14ac:dyDescent="0.15">
      <c r="A257" s="9"/>
      <c r="B257" s="9"/>
      <c r="C257" s="9"/>
      <c r="D257" s="9"/>
      <c r="E257" s="9"/>
      <c r="F257" s="9"/>
      <c r="G257" s="9"/>
      <c r="H257" s="9"/>
      <c r="I257" s="9"/>
    </row>
    <row r="258" spans="1:9" x14ac:dyDescent="0.15">
      <c r="A258" s="9"/>
      <c r="B258" s="9"/>
      <c r="C258" s="9"/>
      <c r="D258" s="9"/>
      <c r="E258" s="9"/>
      <c r="F258" s="9"/>
      <c r="G258" s="9"/>
      <c r="H258" s="9"/>
      <c r="I258" s="9"/>
    </row>
    <row r="259" spans="1:9" x14ac:dyDescent="0.15">
      <c r="A259" s="9"/>
      <c r="B259" s="9"/>
      <c r="C259" s="9"/>
      <c r="D259" s="9"/>
      <c r="E259" s="9"/>
      <c r="F259" s="9"/>
      <c r="G259" s="9"/>
      <c r="H259" s="9"/>
      <c r="I259" s="9"/>
    </row>
    <row r="260" spans="1:9" x14ac:dyDescent="0.15">
      <c r="A260" s="9"/>
      <c r="B260" s="9"/>
      <c r="C260" s="9"/>
      <c r="D260" s="9"/>
      <c r="E260" s="9"/>
      <c r="F260" s="9"/>
      <c r="G260" s="9"/>
      <c r="H260" s="9"/>
      <c r="I260" s="9"/>
    </row>
    <row r="261" spans="1:9" x14ac:dyDescent="0.15">
      <c r="A261" s="9"/>
      <c r="B261" s="9"/>
      <c r="C261" s="9"/>
      <c r="D261" s="9"/>
      <c r="E261" s="9"/>
      <c r="F261" s="9"/>
      <c r="G261" s="9"/>
      <c r="H261" s="9"/>
      <c r="I261" s="9"/>
    </row>
    <row r="262" spans="1:9" x14ac:dyDescent="0.15">
      <c r="A262" s="9"/>
      <c r="B262" s="9"/>
      <c r="C262" s="9"/>
      <c r="D262" s="9"/>
      <c r="E262" s="9"/>
      <c r="F262" s="9"/>
      <c r="G262" s="9"/>
      <c r="H262" s="9"/>
      <c r="I262" s="9"/>
    </row>
    <row r="263" spans="1:9" x14ac:dyDescent="0.15">
      <c r="A263" s="9"/>
      <c r="B263" s="9"/>
      <c r="C263" s="9"/>
      <c r="D263" s="9"/>
      <c r="E263" s="9"/>
      <c r="F263" s="9"/>
      <c r="G263" s="9"/>
      <c r="H263" s="9"/>
      <c r="I263" s="9"/>
    </row>
    <row r="264" spans="1:9" x14ac:dyDescent="0.15">
      <c r="A264" s="9"/>
      <c r="B264" s="9"/>
      <c r="C264" s="9"/>
      <c r="D264" s="9"/>
      <c r="E264" s="9"/>
      <c r="F264" s="9"/>
      <c r="G264" s="9"/>
      <c r="H264" s="9"/>
      <c r="I264" s="9"/>
    </row>
    <row r="265" spans="1:9" x14ac:dyDescent="0.15">
      <c r="A265" s="9"/>
      <c r="B265" s="9"/>
      <c r="C265" s="9"/>
      <c r="D265" s="9"/>
      <c r="E265" s="9"/>
      <c r="F265" s="9"/>
      <c r="G265" s="9"/>
      <c r="H265" s="9"/>
      <c r="I265" s="9"/>
    </row>
    <row r="266" spans="1:9" x14ac:dyDescent="0.15">
      <c r="A266" s="9"/>
      <c r="B266" s="9"/>
      <c r="C266" s="9"/>
      <c r="D266" s="9"/>
      <c r="E266" s="9"/>
      <c r="F266" s="9"/>
      <c r="G266" s="9"/>
      <c r="H266" s="9"/>
      <c r="I266" s="9"/>
    </row>
    <row r="267" spans="1:9" x14ac:dyDescent="0.15">
      <c r="A267" s="9"/>
      <c r="B267" s="9"/>
      <c r="C267" s="9"/>
      <c r="D267" s="9"/>
      <c r="E267" s="9"/>
      <c r="F267" s="9"/>
      <c r="G267" s="9"/>
      <c r="H267" s="9"/>
      <c r="I267" s="9"/>
    </row>
    <row r="268" spans="1:9" x14ac:dyDescent="0.15">
      <c r="A268" s="9"/>
      <c r="B268" s="9"/>
      <c r="C268" s="9"/>
      <c r="D268" s="9"/>
      <c r="E268" s="9"/>
      <c r="F268" s="9"/>
      <c r="G268" s="9"/>
      <c r="H268" s="9"/>
      <c r="I268" s="9"/>
    </row>
    <row r="269" spans="1:9" x14ac:dyDescent="0.15">
      <c r="A269" s="9"/>
      <c r="B269" s="9"/>
      <c r="C269" s="9"/>
      <c r="D269" s="9"/>
      <c r="E269" s="9"/>
      <c r="F269" s="9"/>
      <c r="G269" s="9"/>
      <c r="H269" s="9"/>
      <c r="I269" s="9"/>
    </row>
    <row r="270" spans="1:9" x14ac:dyDescent="0.15">
      <c r="A270" s="9"/>
      <c r="B270" s="9"/>
      <c r="C270" s="9"/>
      <c r="D270" s="9"/>
      <c r="E270" s="9"/>
      <c r="F270" s="9"/>
      <c r="G270" s="9"/>
      <c r="H270" s="9"/>
      <c r="I270" s="9"/>
    </row>
    <row r="271" spans="1:9" x14ac:dyDescent="0.15">
      <c r="A271" s="9"/>
      <c r="B271" s="9"/>
      <c r="C271" s="9"/>
      <c r="D271" s="9"/>
      <c r="E271" s="9"/>
      <c r="F271" s="9"/>
      <c r="G271" s="9"/>
      <c r="H271" s="9"/>
      <c r="I271" s="9"/>
    </row>
    <row r="272" spans="1:9" x14ac:dyDescent="0.15">
      <c r="A272" s="9"/>
      <c r="B272" s="9"/>
      <c r="C272" s="9"/>
      <c r="D272" s="9"/>
      <c r="E272" s="9"/>
      <c r="F272" s="9"/>
      <c r="G272" s="9"/>
      <c r="H272" s="9"/>
      <c r="I272" s="9"/>
    </row>
    <row r="273" spans="1:9" x14ac:dyDescent="0.15">
      <c r="A273" s="9"/>
      <c r="B273" s="9"/>
      <c r="C273" s="9"/>
      <c r="D273" s="9"/>
      <c r="E273" s="9"/>
      <c r="F273" s="9"/>
      <c r="G273" s="9"/>
      <c r="H273" s="9"/>
      <c r="I273" s="9"/>
    </row>
    <row r="274" spans="1:9" x14ac:dyDescent="0.15">
      <c r="A274" s="9"/>
      <c r="B274" s="9"/>
      <c r="C274" s="9"/>
      <c r="D274" s="9"/>
      <c r="E274" s="9"/>
      <c r="F274" s="9"/>
      <c r="G274" s="9"/>
      <c r="H274" s="9"/>
      <c r="I274" s="9"/>
    </row>
    <row r="275" spans="1:9" x14ac:dyDescent="0.15">
      <c r="A275" s="9"/>
      <c r="B275" s="9"/>
      <c r="C275" s="9"/>
      <c r="D275" s="9"/>
      <c r="E275" s="9"/>
      <c r="F275" s="9"/>
      <c r="G275" s="9"/>
      <c r="H275" s="9"/>
      <c r="I275" s="9"/>
    </row>
    <row r="276" spans="1:9" x14ac:dyDescent="0.15">
      <c r="A276" s="9"/>
      <c r="B276" s="9"/>
      <c r="C276" s="9"/>
      <c r="D276" s="9"/>
      <c r="E276" s="9"/>
      <c r="F276" s="9"/>
      <c r="G276" s="9"/>
      <c r="H276" s="9"/>
      <c r="I276" s="9"/>
    </row>
    <row r="277" spans="1:9" x14ac:dyDescent="0.15">
      <c r="A277" s="9"/>
      <c r="B277" s="9"/>
      <c r="C277" s="9"/>
      <c r="D277" s="9"/>
      <c r="E277" s="9"/>
      <c r="F277" s="9"/>
      <c r="G277" s="9"/>
      <c r="H277" s="9"/>
      <c r="I277" s="9"/>
    </row>
    <row r="278" spans="1:9" x14ac:dyDescent="0.15">
      <c r="A278" s="9"/>
      <c r="B278" s="9"/>
      <c r="C278" s="9"/>
      <c r="D278" s="9"/>
      <c r="E278" s="9"/>
      <c r="F278" s="9"/>
      <c r="G278" s="9"/>
      <c r="H278" s="9"/>
      <c r="I278" s="9"/>
    </row>
    <row r="279" spans="1:9" x14ac:dyDescent="0.15">
      <c r="A279" s="9"/>
      <c r="B279" s="9"/>
      <c r="C279" s="9"/>
      <c r="D279" s="9"/>
      <c r="E279" s="9"/>
      <c r="F279" s="9"/>
      <c r="G279" s="9"/>
      <c r="H279" s="9"/>
      <c r="I279" s="9"/>
    </row>
    <row r="280" spans="1:9" x14ac:dyDescent="0.15">
      <c r="A280" s="9"/>
      <c r="B280" s="9"/>
      <c r="C280" s="9"/>
      <c r="D280" s="9"/>
      <c r="E280" s="9"/>
      <c r="F280" s="9"/>
      <c r="G280" s="9"/>
      <c r="H280" s="9"/>
      <c r="I280" s="9"/>
    </row>
    <row r="281" spans="1:9" x14ac:dyDescent="0.15">
      <c r="A281" s="9"/>
      <c r="B281" s="9"/>
      <c r="C281" s="9"/>
      <c r="D281" s="9"/>
      <c r="E281" s="9"/>
      <c r="F281" s="9"/>
      <c r="G281" s="9"/>
      <c r="H281" s="9"/>
      <c r="I281" s="9"/>
    </row>
    <row r="282" spans="1:9" x14ac:dyDescent="0.15">
      <c r="A282" s="9"/>
      <c r="B282" s="9"/>
      <c r="C282" s="9"/>
      <c r="D282" s="9"/>
      <c r="E282" s="9"/>
      <c r="F282" s="9"/>
      <c r="G282" s="9"/>
      <c r="H282" s="9"/>
      <c r="I282" s="9"/>
    </row>
    <row r="283" spans="1:9" x14ac:dyDescent="0.15">
      <c r="B283" s="9"/>
      <c r="C283" s="9"/>
      <c r="D283" s="9"/>
      <c r="E283" s="9"/>
      <c r="F283" s="9"/>
      <c r="G283" s="9"/>
      <c r="H283" s="9"/>
      <c r="I283" s="9"/>
    </row>
    <row r="284" spans="1:9" x14ac:dyDescent="0.15">
      <c r="B284" s="9"/>
      <c r="C284" s="9"/>
      <c r="D284" s="9"/>
      <c r="E284" s="9"/>
      <c r="F284" s="9"/>
      <c r="G284" s="9"/>
      <c r="H284" s="9"/>
      <c r="I284" s="9"/>
    </row>
    <row r="285" spans="1:9" x14ac:dyDescent="0.15">
      <c r="B285" s="9"/>
      <c r="C285" s="9"/>
      <c r="D285" s="9"/>
      <c r="E285" s="9"/>
      <c r="F285" s="9"/>
      <c r="G285" s="9"/>
      <c r="H285" s="9"/>
      <c r="I285" s="9"/>
    </row>
    <row r="286" spans="1:9" x14ac:dyDescent="0.15">
      <c r="B286" s="9"/>
      <c r="C286" s="9"/>
      <c r="D286" s="9"/>
      <c r="E286" s="9"/>
      <c r="F286" s="9"/>
      <c r="G286" s="9"/>
      <c r="H286" s="9"/>
      <c r="I286" s="9"/>
    </row>
    <row r="287" spans="1:9" x14ac:dyDescent="0.15">
      <c r="B287" s="9"/>
      <c r="C287" s="9"/>
      <c r="D287" s="9"/>
      <c r="E287" s="9"/>
      <c r="F287" s="9"/>
      <c r="G287" s="9"/>
      <c r="H287" s="9"/>
      <c r="I287" s="9"/>
    </row>
    <row r="288" spans="1:9" x14ac:dyDescent="0.15">
      <c r="B288" s="9"/>
      <c r="C288" s="9"/>
      <c r="D288" s="9"/>
      <c r="E288" s="9"/>
      <c r="F288" s="9"/>
      <c r="G288" s="9"/>
      <c r="H288" s="9"/>
      <c r="I288" s="9"/>
    </row>
    <row r="289" spans="2:9" x14ac:dyDescent="0.15">
      <c r="B289" s="9"/>
      <c r="C289" s="9"/>
      <c r="D289" s="9"/>
      <c r="E289" s="9"/>
      <c r="F289" s="9"/>
      <c r="G289" s="9"/>
      <c r="H289" s="9"/>
      <c r="I289" s="9"/>
    </row>
    <row r="290" spans="2:9" x14ac:dyDescent="0.15">
      <c r="B290" s="9"/>
      <c r="C290" s="9"/>
      <c r="D290" s="9"/>
      <c r="E290" s="9"/>
      <c r="F290" s="9"/>
      <c r="G290" s="9"/>
      <c r="H290" s="9"/>
      <c r="I290" s="9"/>
    </row>
    <row r="291" spans="2:9" x14ac:dyDescent="0.15">
      <c r="B291" s="9"/>
      <c r="C291" s="9"/>
      <c r="D291" s="9"/>
      <c r="E291" s="9"/>
      <c r="F291" s="9"/>
      <c r="G291" s="9"/>
      <c r="H291" s="9"/>
      <c r="I291" s="9"/>
    </row>
    <row r="292" spans="2:9" x14ac:dyDescent="0.15">
      <c r="B292" s="9"/>
      <c r="C292" s="9"/>
      <c r="D292" s="9"/>
      <c r="E292" s="9"/>
      <c r="F292" s="9"/>
      <c r="G292" s="9"/>
      <c r="H292" s="9"/>
      <c r="I292" s="9"/>
    </row>
    <row r="293" spans="2:9" x14ac:dyDescent="0.15">
      <c r="B293" s="9"/>
      <c r="C293" s="9"/>
      <c r="D293" s="9"/>
      <c r="E293" s="9"/>
      <c r="F293" s="9"/>
      <c r="G293" s="9"/>
      <c r="H293" s="9"/>
      <c r="I293" s="9"/>
    </row>
    <row r="294" spans="2:9" x14ac:dyDescent="0.15">
      <c r="B294" s="9"/>
      <c r="C294" s="9"/>
      <c r="D294" s="9"/>
      <c r="E294" s="9"/>
      <c r="F294" s="9"/>
      <c r="G294" s="9"/>
      <c r="H294" s="9"/>
      <c r="I294" s="9"/>
    </row>
  </sheetData>
  <sheetProtection sheet="1" objects="1" scenarios="1"/>
  <mergeCells count="17">
    <mergeCell ref="K8:K10"/>
    <mergeCell ref="L8:L10"/>
    <mergeCell ref="M8:M10"/>
    <mergeCell ref="N8:N10"/>
    <mergeCell ref="B28:H30"/>
    <mergeCell ref="C8:C10"/>
    <mergeCell ref="D8:D10"/>
    <mergeCell ref="E8:G9"/>
    <mergeCell ref="H8:H10"/>
    <mergeCell ref="I8:I10"/>
    <mergeCell ref="J8:J10"/>
    <mergeCell ref="A6:N6"/>
    <mergeCell ref="A1:N1"/>
    <mergeCell ref="A2:N2"/>
    <mergeCell ref="A3:N3"/>
    <mergeCell ref="A4:N4"/>
    <mergeCell ref="A5:N5"/>
  </mergeCells>
  <printOptions horizontalCentered="1"/>
  <pageMargins left="0.2" right="0.23" top="0.66" bottom="0.24" header="0.17" footer="0.21"/>
  <pageSetup scale="7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9C213-1EFB-4C7E-B5B2-A831E9EA43AD}">
  <sheetPr>
    <pageSetUpPr fitToPage="1"/>
  </sheetPr>
  <dimension ref="A1:T292"/>
  <sheetViews>
    <sheetView workbookViewId="0">
      <selection sqref="A1:N1"/>
    </sheetView>
  </sheetViews>
  <sheetFormatPr baseColWidth="10" defaultColWidth="9.3984375" defaultRowHeight="12" x14ac:dyDescent="0.15"/>
  <cols>
    <col min="1" max="1" width="5" style="1" customWidth="1"/>
    <col min="2" max="2" width="23.3984375" style="1" customWidth="1"/>
    <col min="3" max="14" width="13.3984375" style="1" customWidth="1"/>
    <col min="15" max="15" width="3.3984375" style="1" customWidth="1"/>
    <col min="16" max="16" width="4.796875" style="1" customWidth="1"/>
    <col min="17" max="26" width="14.19921875" style="1" customWidth="1"/>
    <col min="27" max="33" width="13.3984375" style="1" customWidth="1"/>
    <col min="34" max="16384" width="9.3984375" style="1"/>
  </cols>
  <sheetData>
    <row r="1" spans="1:20" x14ac:dyDescent="0.15">
      <c r="A1" s="110" t="s">
        <v>29</v>
      </c>
      <c r="B1" s="110"/>
      <c r="C1" s="110"/>
      <c r="D1" s="110"/>
      <c r="E1" s="110"/>
      <c r="F1" s="110"/>
      <c r="G1" s="110"/>
      <c r="H1" s="110"/>
      <c r="I1" s="110"/>
      <c r="J1" s="110"/>
      <c r="K1" s="110"/>
      <c r="L1" s="110"/>
      <c r="M1" s="110"/>
      <c r="N1" s="110"/>
    </row>
    <row r="2" spans="1:20" x14ac:dyDescent="0.15">
      <c r="A2" s="111" t="str">
        <f>'[8]Cover Page'!B12</f>
        <v>Southern Illinois University Carbondale</v>
      </c>
      <c r="B2" s="111"/>
      <c r="C2" s="111"/>
      <c r="D2" s="111"/>
      <c r="E2" s="111"/>
      <c r="F2" s="111"/>
      <c r="G2" s="111"/>
      <c r="H2" s="111"/>
      <c r="I2" s="111"/>
      <c r="J2" s="111"/>
      <c r="K2" s="111"/>
      <c r="L2" s="111"/>
      <c r="M2" s="111"/>
      <c r="N2" s="111"/>
    </row>
    <row r="3" spans="1:20" x14ac:dyDescent="0.15">
      <c r="A3" s="110" t="s">
        <v>30</v>
      </c>
      <c r="B3" s="110"/>
      <c r="C3" s="110"/>
      <c r="D3" s="110"/>
      <c r="E3" s="110"/>
      <c r="F3" s="110"/>
      <c r="G3" s="110"/>
      <c r="H3" s="110"/>
      <c r="I3" s="110"/>
      <c r="J3" s="110"/>
      <c r="K3" s="110"/>
      <c r="L3" s="110"/>
      <c r="M3" s="110"/>
      <c r="N3" s="110"/>
    </row>
    <row r="4" spans="1:20" x14ac:dyDescent="0.15">
      <c r="A4" s="111" t="s">
        <v>31</v>
      </c>
      <c r="B4" s="111"/>
      <c r="C4" s="111"/>
      <c r="D4" s="111"/>
      <c r="E4" s="111"/>
      <c r="F4" s="111"/>
      <c r="G4" s="111"/>
      <c r="H4" s="111"/>
      <c r="I4" s="111"/>
      <c r="J4" s="111"/>
      <c r="K4" s="111"/>
      <c r="L4" s="111"/>
      <c r="M4" s="111"/>
      <c r="N4" s="111"/>
    </row>
    <row r="5" spans="1:20" x14ac:dyDescent="0.15">
      <c r="A5" s="110" t="str">
        <f>CSU!A5</f>
        <v>2022</v>
      </c>
      <c r="B5" s="122"/>
      <c r="C5" s="122"/>
      <c r="D5" s="122"/>
      <c r="E5" s="122"/>
      <c r="F5" s="122"/>
      <c r="G5" s="122"/>
      <c r="H5" s="122"/>
      <c r="I5" s="122"/>
      <c r="J5" s="122"/>
      <c r="K5" s="122"/>
      <c r="L5" s="122"/>
      <c r="M5" s="122"/>
      <c r="N5" s="122"/>
    </row>
    <row r="6" spans="1:20" x14ac:dyDescent="0.15">
      <c r="A6" s="109"/>
      <c r="B6" s="109"/>
      <c r="C6" s="109"/>
      <c r="D6" s="109"/>
      <c r="E6" s="109"/>
      <c r="F6" s="109"/>
      <c r="G6" s="109"/>
      <c r="H6" s="109"/>
      <c r="I6" s="109"/>
      <c r="J6" s="109"/>
      <c r="K6" s="109"/>
      <c r="L6" s="109"/>
      <c r="M6" s="109"/>
      <c r="N6" s="109"/>
    </row>
    <row r="7" spans="1:20" ht="16" thickBot="1" x14ac:dyDescent="0.35">
      <c r="A7" s="2" t="s">
        <v>32</v>
      </c>
      <c r="B7" s="2" t="s">
        <v>33</v>
      </c>
      <c r="C7" s="2" t="s">
        <v>34</v>
      </c>
      <c r="D7" s="2" t="s">
        <v>35</v>
      </c>
      <c r="E7" s="2" t="s">
        <v>36</v>
      </c>
      <c r="F7" s="2" t="s">
        <v>37</v>
      </c>
      <c r="G7" s="2" t="s">
        <v>38</v>
      </c>
      <c r="H7" s="2" t="s">
        <v>39</v>
      </c>
      <c r="I7" s="2" t="s">
        <v>40</v>
      </c>
      <c r="J7" s="2" t="s">
        <v>41</v>
      </c>
      <c r="K7" s="2" t="s">
        <v>42</v>
      </c>
      <c r="L7" s="2" t="s">
        <v>43</v>
      </c>
      <c r="M7" s="2" t="s">
        <v>44</v>
      </c>
      <c r="N7" s="2" t="s">
        <v>45</v>
      </c>
      <c r="Q7" s="4"/>
      <c r="R7" s="5"/>
    </row>
    <row r="8" spans="1:20" x14ac:dyDescent="0.15">
      <c r="B8" s="6"/>
      <c r="C8" s="113" t="s">
        <v>46</v>
      </c>
      <c r="D8" s="113" t="s">
        <v>2</v>
      </c>
      <c r="E8" s="123" t="s">
        <v>47</v>
      </c>
      <c r="F8" s="124"/>
      <c r="G8" s="125"/>
      <c r="H8" s="113" t="s">
        <v>3</v>
      </c>
      <c r="I8" s="113" t="s">
        <v>4</v>
      </c>
      <c r="J8" s="113" t="s">
        <v>48</v>
      </c>
      <c r="K8" s="113" t="s">
        <v>49</v>
      </c>
      <c r="L8" s="113" t="s">
        <v>50</v>
      </c>
      <c r="M8" s="113" t="s">
        <v>51</v>
      </c>
      <c r="N8" s="113" t="s">
        <v>52</v>
      </c>
      <c r="R8" s="7"/>
      <c r="T8" s="8"/>
    </row>
    <row r="9" spans="1:20" ht="13" thickBot="1" x14ac:dyDescent="0.2">
      <c r="A9" s="9"/>
      <c r="B9" s="6"/>
      <c r="C9" s="114"/>
      <c r="D9" s="114"/>
      <c r="E9" s="126"/>
      <c r="F9" s="127"/>
      <c r="G9" s="128"/>
      <c r="H9" s="114"/>
      <c r="I9" s="114"/>
      <c r="J9" s="114"/>
      <c r="K9" s="114"/>
      <c r="L9" s="114"/>
      <c r="M9" s="114"/>
      <c r="N9" s="114"/>
      <c r="T9" s="8"/>
    </row>
    <row r="10" spans="1:20" ht="13" thickBot="1" x14ac:dyDescent="0.2">
      <c r="A10" s="9"/>
      <c r="B10" s="10" t="s">
        <v>53</v>
      </c>
      <c r="C10" s="114"/>
      <c r="D10" s="114"/>
      <c r="E10" s="11" t="s">
        <v>54</v>
      </c>
      <c r="F10" s="11" t="s">
        <v>55</v>
      </c>
      <c r="G10" s="11" t="s">
        <v>56</v>
      </c>
      <c r="H10" s="114"/>
      <c r="I10" s="114"/>
      <c r="J10" s="114"/>
      <c r="K10" s="114"/>
      <c r="L10" s="114"/>
      <c r="M10" s="114"/>
      <c r="N10" s="114"/>
      <c r="T10" s="8"/>
    </row>
    <row r="11" spans="1:20" x14ac:dyDescent="0.15">
      <c r="A11" s="12" t="s">
        <v>57</v>
      </c>
      <c r="B11" s="13" t="s">
        <v>8</v>
      </c>
      <c r="C11" s="14">
        <v>95820</v>
      </c>
      <c r="D11" s="15">
        <v>26613.5</v>
      </c>
      <c r="E11" s="15">
        <v>3801.5</v>
      </c>
      <c r="F11" s="15">
        <v>4198.3999999999996</v>
      </c>
      <c r="G11" s="15">
        <v>4988.1000000000004</v>
      </c>
      <c r="H11" s="15">
        <v>3911.1</v>
      </c>
      <c r="I11" s="15">
        <v>12</v>
      </c>
      <c r="J11" s="15">
        <v>14364.1</v>
      </c>
      <c r="K11" s="15">
        <v>18051.400000000001</v>
      </c>
      <c r="L11" s="15">
        <v>0</v>
      </c>
      <c r="M11" s="15">
        <v>351.8</v>
      </c>
      <c r="N11" s="16">
        <v>172111.9</v>
      </c>
      <c r="O11" s="7"/>
      <c r="P11" s="7"/>
      <c r="T11" s="8"/>
    </row>
    <row r="12" spans="1:20" x14ac:dyDescent="0.15">
      <c r="A12" s="17" t="s">
        <v>58</v>
      </c>
      <c r="B12" s="18" t="s">
        <v>17</v>
      </c>
      <c r="C12" s="19">
        <v>1458.1</v>
      </c>
      <c r="D12" s="20">
        <v>335.1</v>
      </c>
      <c r="E12" s="20">
        <v>0</v>
      </c>
      <c r="F12" s="20">
        <v>0</v>
      </c>
      <c r="G12" s="20">
        <v>0</v>
      </c>
      <c r="H12" s="20">
        <v>0</v>
      </c>
      <c r="I12" s="20">
        <v>0</v>
      </c>
      <c r="J12" s="20">
        <v>231.29999999999998</v>
      </c>
      <c r="K12" s="20">
        <v>0</v>
      </c>
      <c r="L12" s="20">
        <v>0</v>
      </c>
      <c r="M12" s="20">
        <v>0</v>
      </c>
      <c r="N12" s="21">
        <v>2024.4999999999998</v>
      </c>
      <c r="O12" s="7"/>
      <c r="P12" s="7"/>
      <c r="T12" s="8"/>
    </row>
    <row r="13" spans="1:20" x14ac:dyDescent="0.15">
      <c r="A13" s="17" t="s">
        <v>59</v>
      </c>
      <c r="B13" s="22" t="s">
        <v>9</v>
      </c>
      <c r="C13" s="19">
        <v>0</v>
      </c>
      <c r="D13" s="20">
        <v>21553.399999999994</v>
      </c>
      <c r="E13" s="20">
        <v>2058.8000000000002</v>
      </c>
      <c r="F13" s="20">
        <v>5810.6</v>
      </c>
      <c r="G13" s="20">
        <v>2937.2</v>
      </c>
      <c r="H13" s="20">
        <v>4949.5000000000009</v>
      </c>
      <c r="I13" s="20">
        <v>72.8</v>
      </c>
      <c r="J13" s="20">
        <v>16592.000000000004</v>
      </c>
      <c r="K13" s="20">
        <v>16915.900000000001</v>
      </c>
      <c r="L13" s="20">
        <v>0</v>
      </c>
      <c r="M13" s="20">
        <v>1195.1100000000001</v>
      </c>
      <c r="N13" s="21">
        <v>72085.310000000012</v>
      </c>
      <c r="O13" s="7"/>
      <c r="P13" s="7"/>
      <c r="T13" s="8"/>
    </row>
    <row r="14" spans="1:20" x14ac:dyDescent="0.15">
      <c r="A14" s="17" t="s">
        <v>60</v>
      </c>
      <c r="B14" s="22" t="s">
        <v>10</v>
      </c>
      <c r="C14" s="19">
        <v>0</v>
      </c>
      <c r="D14" s="20">
        <v>469.59999999999997</v>
      </c>
      <c r="E14" s="20">
        <v>63.6</v>
      </c>
      <c r="F14" s="20">
        <v>99.3</v>
      </c>
      <c r="G14" s="20">
        <v>99.9</v>
      </c>
      <c r="H14" s="20">
        <v>60.6</v>
      </c>
      <c r="I14" s="20">
        <v>0.7</v>
      </c>
      <c r="J14" s="20">
        <v>3.6</v>
      </c>
      <c r="K14" s="20">
        <v>682.4</v>
      </c>
      <c r="L14" s="20">
        <v>0</v>
      </c>
      <c r="M14" s="20">
        <v>40.6</v>
      </c>
      <c r="N14" s="21">
        <v>1520.2999999999997</v>
      </c>
      <c r="O14" s="7"/>
      <c r="P14" s="7"/>
      <c r="T14" s="8"/>
    </row>
    <row r="15" spans="1:20" x14ac:dyDescent="0.15">
      <c r="A15" s="17" t="s">
        <v>61</v>
      </c>
      <c r="B15" s="22" t="s">
        <v>11</v>
      </c>
      <c r="C15" s="19">
        <v>0.1</v>
      </c>
      <c r="D15" s="20">
        <v>2982.1</v>
      </c>
      <c r="E15" s="20">
        <v>156.5</v>
      </c>
      <c r="F15" s="20">
        <v>887.6</v>
      </c>
      <c r="G15" s="20">
        <v>612.4</v>
      </c>
      <c r="H15" s="20">
        <v>364.8</v>
      </c>
      <c r="I15" s="20">
        <v>1.6</v>
      </c>
      <c r="J15" s="20">
        <v>3095.4</v>
      </c>
      <c r="K15" s="20">
        <v>2808.2999999999997</v>
      </c>
      <c r="L15" s="20">
        <v>0</v>
      </c>
      <c r="M15" s="20">
        <v>85.5</v>
      </c>
      <c r="N15" s="21">
        <v>10994.3</v>
      </c>
      <c r="O15" s="7"/>
      <c r="P15" s="7"/>
      <c r="T15" s="8"/>
    </row>
    <row r="16" spans="1:20" x14ac:dyDescent="0.15">
      <c r="A16" s="17" t="s">
        <v>62</v>
      </c>
      <c r="B16" s="22" t="s">
        <v>12</v>
      </c>
      <c r="C16" s="19">
        <v>0</v>
      </c>
      <c r="D16" s="20">
        <v>2525.5</v>
      </c>
      <c r="E16" s="20">
        <v>133.9</v>
      </c>
      <c r="F16" s="20">
        <v>384.3</v>
      </c>
      <c r="G16" s="20">
        <v>585.4</v>
      </c>
      <c r="H16" s="20">
        <v>364</v>
      </c>
      <c r="I16" s="20">
        <v>3.9</v>
      </c>
      <c r="J16" s="20">
        <v>363.09999999999997</v>
      </c>
      <c r="K16" s="20">
        <v>832.2</v>
      </c>
      <c r="L16" s="20">
        <v>0</v>
      </c>
      <c r="M16" s="20">
        <v>185.2</v>
      </c>
      <c r="N16" s="21">
        <v>5377.5</v>
      </c>
      <c r="O16" s="7"/>
      <c r="P16" s="7"/>
      <c r="T16" s="8"/>
    </row>
    <row r="17" spans="1:20" x14ac:dyDescent="0.15">
      <c r="A17" s="17" t="s">
        <v>63</v>
      </c>
      <c r="B17" s="22" t="s">
        <v>13</v>
      </c>
      <c r="C17" s="19">
        <v>0</v>
      </c>
      <c r="D17" s="20">
        <v>16346.6</v>
      </c>
      <c r="E17" s="20">
        <v>0</v>
      </c>
      <c r="F17" s="20">
        <v>12812.3</v>
      </c>
      <c r="G17" s="20">
        <v>28300.1</v>
      </c>
      <c r="H17" s="20">
        <v>3775.4</v>
      </c>
      <c r="I17" s="20">
        <v>17</v>
      </c>
      <c r="J17" s="20">
        <v>2.7</v>
      </c>
      <c r="K17" s="20">
        <v>3772.8999999999996</v>
      </c>
      <c r="L17" s="20">
        <v>0</v>
      </c>
      <c r="M17" s="20">
        <v>8.8000000000000007</v>
      </c>
      <c r="N17" s="21">
        <v>65035.8</v>
      </c>
      <c r="O17" s="7"/>
      <c r="P17" s="7"/>
      <c r="T17" s="8"/>
    </row>
    <row r="18" spans="1:20" x14ac:dyDescent="0.15">
      <c r="A18" s="17" t="s">
        <v>65</v>
      </c>
      <c r="B18" s="22" t="s">
        <v>66</v>
      </c>
      <c r="C18" s="19">
        <v>0</v>
      </c>
      <c r="D18" s="20">
        <v>837.2</v>
      </c>
      <c r="E18" s="20">
        <v>6.2</v>
      </c>
      <c r="F18" s="20">
        <v>87.6</v>
      </c>
      <c r="G18" s="20">
        <v>47.1</v>
      </c>
      <c r="H18" s="20">
        <v>67.599999999999994</v>
      </c>
      <c r="I18" s="20">
        <v>0</v>
      </c>
      <c r="J18" s="20">
        <v>599</v>
      </c>
      <c r="K18" s="20">
        <v>444.59999999999997</v>
      </c>
      <c r="L18" s="20">
        <v>0</v>
      </c>
      <c r="M18" s="20">
        <v>13.6</v>
      </c>
      <c r="N18" s="21">
        <v>2102.9</v>
      </c>
      <c r="O18" s="7"/>
      <c r="P18" s="7"/>
      <c r="T18" s="8"/>
    </row>
    <row r="19" spans="1:20" x14ac:dyDescent="0.15">
      <c r="A19" s="17" t="s">
        <v>67</v>
      </c>
      <c r="B19" s="22" t="s">
        <v>68</v>
      </c>
      <c r="C19" s="19">
        <v>0</v>
      </c>
      <c r="D19" s="20">
        <v>433</v>
      </c>
      <c r="E19" s="20">
        <v>6.6</v>
      </c>
      <c r="F19" s="20">
        <v>199.1</v>
      </c>
      <c r="G19" s="20">
        <v>60.5</v>
      </c>
      <c r="H19" s="20">
        <v>91.6</v>
      </c>
      <c r="I19" s="20">
        <v>0.6</v>
      </c>
      <c r="J19" s="20">
        <v>30.6</v>
      </c>
      <c r="K19" s="20">
        <v>298.90000000000003</v>
      </c>
      <c r="L19" s="20">
        <v>0</v>
      </c>
      <c r="M19" s="20">
        <v>8.1999999999999993</v>
      </c>
      <c r="N19" s="21">
        <v>1129.1000000000001</v>
      </c>
      <c r="O19" s="7"/>
      <c r="P19" s="7"/>
      <c r="T19" s="8"/>
    </row>
    <row r="20" spans="1:20" x14ac:dyDescent="0.15">
      <c r="A20" s="17" t="s">
        <v>69</v>
      </c>
      <c r="B20" s="22" t="s">
        <v>15</v>
      </c>
      <c r="C20" s="19">
        <v>0</v>
      </c>
      <c r="D20" s="20">
        <v>0</v>
      </c>
      <c r="E20" s="20">
        <v>0</v>
      </c>
      <c r="F20" s="20">
        <v>0</v>
      </c>
      <c r="G20" s="20">
        <v>0</v>
      </c>
      <c r="H20" s="20">
        <v>0</v>
      </c>
      <c r="I20" s="20">
        <v>0</v>
      </c>
      <c r="J20" s="20">
        <v>0</v>
      </c>
      <c r="K20" s="20">
        <v>0</v>
      </c>
      <c r="L20" s="20">
        <v>0</v>
      </c>
      <c r="M20" s="20">
        <v>0</v>
      </c>
      <c r="N20" s="21">
        <v>0</v>
      </c>
      <c r="O20" s="7"/>
      <c r="P20" s="7"/>
      <c r="T20" s="8"/>
    </row>
    <row r="21" spans="1:20" x14ac:dyDescent="0.15">
      <c r="A21" s="17" t="s">
        <v>70</v>
      </c>
      <c r="B21" s="22" t="s">
        <v>19</v>
      </c>
      <c r="C21" s="19">
        <v>0</v>
      </c>
      <c r="D21" s="20">
        <v>365</v>
      </c>
      <c r="E21" s="20">
        <v>0</v>
      </c>
      <c r="F21" s="20">
        <v>108</v>
      </c>
      <c r="G21" s="20">
        <v>193.6</v>
      </c>
      <c r="H21" s="20">
        <v>4.4000000000000004</v>
      </c>
      <c r="I21" s="20">
        <v>0</v>
      </c>
      <c r="J21" s="20">
        <v>1331.3999999999999</v>
      </c>
      <c r="K21" s="20">
        <v>317.5</v>
      </c>
      <c r="L21" s="20">
        <v>0</v>
      </c>
      <c r="M21" s="20">
        <v>462.4</v>
      </c>
      <c r="N21" s="21">
        <v>2782.2999999999997</v>
      </c>
      <c r="O21" s="7"/>
      <c r="P21" s="7"/>
      <c r="T21" s="8"/>
    </row>
    <row r="22" spans="1:20" x14ac:dyDescent="0.15">
      <c r="A22" s="17" t="s">
        <v>71</v>
      </c>
      <c r="B22" s="22" t="s">
        <v>16</v>
      </c>
      <c r="C22" s="19">
        <v>0</v>
      </c>
      <c r="D22" s="20">
        <v>0</v>
      </c>
      <c r="E22" s="20">
        <v>0</v>
      </c>
      <c r="F22" s="20">
        <v>46</v>
      </c>
      <c r="G22" s="20">
        <v>0</v>
      </c>
      <c r="H22" s="20">
        <v>229.2</v>
      </c>
      <c r="I22" s="20">
        <v>0</v>
      </c>
      <c r="J22" s="20">
        <v>0</v>
      </c>
      <c r="K22" s="20">
        <v>15.799999999999999</v>
      </c>
      <c r="L22" s="20">
        <v>0</v>
      </c>
      <c r="M22" s="20">
        <v>0</v>
      </c>
      <c r="N22" s="21">
        <v>291</v>
      </c>
      <c r="O22" s="7"/>
      <c r="P22" s="7"/>
      <c r="T22" s="8"/>
    </row>
    <row r="23" spans="1:20" x14ac:dyDescent="0.15">
      <c r="A23" s="17" t="s">
        <v>72</v>
      </c>
      <c r="B23" s="22" t="s">
        <v>73</v>
      </c>
      <c r="C23" s="19">
        <v>0</v>
      </c>
      <c r="D23" s="20">
        <v>0</v>
      </c>
      <c r="E23" s="20">
        <v>0</v>
      </c>
      <c r="F23" s="20">
        <v>0</v>
      </c>
      <c r="G23" s="20">
        <v>0</v>
      </c>
      <c r="H23" s="20">
        <v>0</v>
      </c>
      <c r="I23" s="20">
        <v>0</v>
      </c>
      <c r="J23" s="20">
        <v>0</v>
      </c>
      <c r="K23" s="20">
        <v>0</v>
      </c>
      <c r="L23" s="20">
        <v>0</v>
      </c>
      <c r="M23" s="20">
        <v>0</v>
      </c>
      <c r="N23" s="21">
        <v>0</v>
      </c>
      <c r="O23" s="7"/>
      <c r="P23" s="7"/>
      <c r="T23" s="8"/>
    </row>
    <row r="24" spans="1:20" x14ac:dyDescent="0.15">
      <c r="A24" s="17" t="s">
        <v>74</v>
      </c>
      <c r="B24" s="22" t="s">
        <v>75</v>
      </c>
      <c r="C24" s="19">
        <v>4939.6000000000004</v>
      </c>
      <c r="D24" s="20">
        <v>-3081</v>
      </c>
      <c r="E24" s="20">
        <v>0</v>
      </c>
      <c r="F24" s="20">
        <v>0</v>
      </c>
      <c r="G24" s="20">
        <v>0</v>
      </c>
      <c r="H24" s="20">
        <v>0</v>
      </c>
      <c r="I24" s="20">
        <v>0</v>
      </c>
      <c r="J24" s="20">
        <v>742.3</v>
      </c>
      <c r="K24" s="20">
        <v>155.19999999999999</v>
      </c>
      <c r="L24" s="20">
        <v>0</v>
      </c>
      <c r="M24" s="20">
        <v>8.3000000000000007</v>
      </c>
      <c r="N24" s="21">
        <v>2764.4000000000005</v>
      </c>
      <c r="O24" s="7"/>
      <c r="P24" s="7"/>
      <c r="T24" s="8"/>
    </row>
    <row r="25" spans="1:20" ht="13" thickBot="1" x14ac:dyDescent="0.2">
      <c r="A25" s="23" t="s">
        <v>76</v>
      </c>
      <c r="B25" s="24" t="s">
        <v>77</v>
      </c>
      <c r="C25" s="25">
        <v>15</v>
      </c>
      <c r="D25" s="26">
        <v>1066</v>
      </c>
      <c r="E25" s="26">
        <v>0</v>
      </c>
      <c r="F25" s="26">
        <v>0</v>
      </c>
      <c r="G25" s="26">
        <v>0</v>
      </c>
      <c r="H25" s="26">
        <v>0</v>
      </c>
      <c r="I25" s="26">
        <v>0</v>
      </c>
      <c r="J25" s="26">
        <v>8740.5</v>
      </c>
      <c r="K25" s="26">
        <v>2184.5</v>
      </c>
      <c r="L25" s="26">
        <v>0</v>
      </c>
      <c r="M25" s="26">
        <v>0</v>
      </c>
      <c r="N25" s="27">
        <v>12006</v>
      </c>
      <c r="O25" s="7"/>
      <c r="P25" s="7"/>
      <c r="T25" s="8"/>
    </row>
    <row r="26" spans="1:20" ht="14" thickTop="1" thickBot="1" x14ac:dyDescent="0.2">
      <c r="A26" s="28" t="s">
        <v>78</v>
      </c>
      <c r="B26" s="29" t="s">
        <v>52</v>
      </c>
      <c r="C26" s="30">
        <v>102232.80000000002</v>
      </c>
      <c r="D26" s="31">
        <v>70445.999999999985</v>
      </c>
      <c r="E26" s="31">
        <v>6227.1</v>
      </c>
      <c r="F26" s="31">
        <v>24633.199999999997</v>
      </c>
      <c r="G26" s="31">
        <v>37824.299999999996</v>
      </c>
      <c r="H26" s="31">
        <v>13818.2</v>
      </c>
      <c r="I26" s="31">
        <v>108.6</v>
      </c>
      <c r="J26" s="31">
        <v>46096</v>
      </c>
      <c r="K26" s="31">
        <v>46479.600000000006</v>
      </c>
      <c r="L26" s="31">
        <v>0</v>
      </c>
      <c r="M26" s="31">
        <v>2359.5100000000002</v>
      </c>
      <c r="N26" s="32">
        <v>350225.31</v>
      </c>
      <c r="O26" s="7"/>
      <c r="P26" s="7"/>
      <c r="T26" s="8"/>
    </row>
    <row r="27" spans="1:20" x14ac:dyDescent="0.15">
      <c r="A27" s="33"/>
      <c r="B27" s="9"/>
      <c r="C27" s="9"/>
      <c r="D27" s="9"/>
      <c r="E27" s="9"/>
      <c r="F27" s="9"/>
      <c r="G27" s="9"/>
      <c r="H27" s="9"/>
      <c r="I27" s="9"/>
    </row>
    <row r="28" spans="1:20" ht="13" customHeight="1" x14ac:dyDescent="0.15">
      <c r="A28" s="34"/>
      <c r="B28" s="115" t="s">
        <v>111</v>
      </c>
      <c r="C28" s="115"/>
      <c r="D28" s="115"/>
      <c r="E28" s="115"/>
      <c r="F28" s="115"/>
      <c r="G28" s="115"/>
      <c r="H28" s="115"/>
      <c r="I28" s="9"/>
    </row>
    <row r="29" spans="1:20" ht="13" customHeight="1" x14ac:dyDescent="0.15">
      <c r="A29" s="9"/>
      <c r="B29" s="115"/>
      <c r="C29" s="115"/>
      <c r="D29" s="115"/>
      <c r="E29" s="115"/>
      <c r="F29" s="115"/>
      <c r="G29" s="115"/>
      <c r="H29" s="115"/>
      <c r="I29" s="9"/>
    </row>
    <row r="30" spans="1:20" x14ac:dyDescent="0.15">
      <c r="A30" s="9"/>
      <c r="B30" s="115"/>
      <c r="C30" s="115"/>
      <c r="D30" s="115"/>
      <c r="E30" s="115"/>
      <c r="F30" s="115"/>
      <c r="G30" s="115"/>
      <c r="H30" s="115"/>
      <c r="I30" s="9"/>
    </row>
    <row r="31" spans="1:20" x14ac:dyDescent="0.15">
      <c r="A31" s="9"/>
      <c r="B31" s="35"/>
      <c r="C31" s="35"/>
      <c r="D31" s="35"/>
      <c r="E31" s="9"/>
      <c r="F31" s="9"/>
      <c r="G31" s="9"/>
      <c r="H31" s="9"/>
      <c r="I31" s="9"/>
    </row>
    <row r="32" spans="1:20" x14ac:dyDescent="0.15">
      <c r="A32" s="9"/>
      <c r="B32" s="35"/>
      <c r="C32" s="35"/>
      <c r="D32" s="35"/>
      <c r="E32" s="9"/>
      <c r="F32" s="9"/>
      <c r="G32" s="9"/>
      <c r="H32" s="9"/>
      <c r="I32" s="9"/>
    </row>
    <row r="33" spans="1:9" x14ac:dyDescent="0.15">
      <c r="A33" s="9"/>
      <c r="B33" s="35"/>
      <c r="C33" s="35"/>
      <c r="D33" s="35"/>
      <c r="E33" s="9"/>
      <c r="F33" s="9"/>
      <c r="G33" s="9"/>
      <c r="H33" s="9"/>
      <c r="I33" s="9"/>
    </row>
    <row r="34" spans="1:9" x14ac:dyDescent="0.15">
      <c r="A34" s="9"/>
      <c r="B34" s="35"/>
      <c r="C34" s="35"/>
      <c r="D34" s="35"/>
      <c r="E34" s="9"/>
      <c r="F34" s="9"/>
      <c r="G34" s="9"/>
      <c r="H34" s="9"/>
      <c r="I34" s="9"/>
    </row>
    <row r="35" spans="1:9" x14ac:dyDescent="0.15">
      <c r="A35" s="9"/>
      <c r="B35" s="35"/>
      <c r="C35" s="35"/>
      <c r="D35" s="35"/>
      <c r="E35" s="9"/>
      <c r="F35" s="9"/>
      <c r="G35" s="9"/>
      <c r="H35" s="9"/>
      <c r="I35" s="9"/>
    </row>
    <row r="36" spans="1:9" x14ac:dyDescent="0.15">
      <c r="A36" s="9"/>
      <c r="B36" s="35"/>
      <c r="C36" s="35"/>
      <c r="D36" s="35"/>
    </row>
    <row r="37" spans="1:9" x14ac:dyDescent="0.15">
      <c r="A37" s="9"/>
      <c r="B37" s="9"/>
      <c r="C37" s="9"/>
      <c r="D37" s="9"/>
    </row>
    <row r="38" spans="1:9" x14ac:dyDescent="0.15">
      <c r="A38" s="9"/>
      <c r="B38" s="9"/>
      <c r="C38" s="9"/>
      <c r="D38" s="9"/>
    </row>
    <row r="39" spans="1:9" x14ac:dyDescent="0.15">
      <c r="A39" s="9"/>
      <c r="B39" s="9"/>
      <c r="C39" s="9"/>
      <c r="D39" s="9"/>
    </row>
    <row r="40" spans="1:9" x14ac:dyDescent="0.15">
      <c r="A40" s="9"/>
      <c r="B40" s="9"/>
      <c r="C40" s="9"/>
      <c r="D40" s="9"/>
      <c r="E40" s="9"/>
      <c r="F40" s="9"/>
      <c r="G40" s="9"/>
      <c r="H40" s="9"/>
      <c r="I40" s="9"/>
    </row>
    <row r="41" spans="1:9" x14ac:dyDescent="0.15">
      <c r="A41" s="9"/>
      <c r="B41" s="9"/>
      <c r="C41" s="9"/>
      <c r="D41" s="9"/>
      <c r="E41" s="9"/>
      <c r="F41" s="9"/>
      <c r="G41" s="9"/>
      <c r="H41" s="9"/>
      <c r="I41" s="9"/>
    </row>
    <row r="42" spans="1:9" x14ac:dyDescent="0.15">
      <c r="A42" s="9"/>
      <c r="B42" s="9"/>
      <c r="C42" s="9"/>
      <c r="D42" s="9"/>
      <c r="E42" s="9"/>
      <c r="F42" s="9"/>
      <c r="G42" s="9"/>
      <c r="H42" s="9"/>
      <c r="I42" s="9"/>
    </row>
    <row r="43" spans="1:9" x14ac:dyDescent="0.15">
      <c r="A43" s="9"/>
      <c r="B43" s="9"/>
      <c r="C43" s="9"/>
      <c r="D43" s="9"/>
      <c r="E43" s="9"/>
      <c r="F43" s="9"/>
      <c r="G43" s="9"/>
      <c r="H43" s="9"/>
      <c r="I43" s="9"/>
    </row>
    <row r="44" spans="1:9" x14ac:dyDescent="0.15">
      <c r="A44" s="9"/>
      <c r="B44" s="9"/>
      <c r="C44" s="9"/>
      <c r="D44" s="9"/>
      <c r="E44" s="9"/>
      <c r="F44" s="9"/>
      <c r="G44" s="9"/>
      <c r="H44" s="9"/>
      <c r="I44" s="9"/>
    </row>
    <row r="45" spans="1:9" x14ac:dyDescent="0.15">
      <c r="A45" s="9"/>
      <c r="B45" s="9"/>
      <c r="C45" s="9"/>
      <c r="D45" s="9"/>
      <c r="E45" s="9"/>
      <c r="F45" s="9"/>
      <c r="G45" s="9"/>
      <c r="H45" s="9"/>
      <c r="I45" s="9"/>
    </row>
    <row r="46" spans="1:9" x14ac:dyDescent="0.15">
      <c r="A46" s="9"/>
      <c r="B46" s="9"/>
      <c r="C46" s="9"/>
      <c r="D46" s="9"/>
      <c r="E46" s="9"/>
      <c r="F46" s="9"/>
      <c r="G46" s="9"/>
      <c r="H46" s="9"/>
      <c r="I46" s="9"/>
    </row>
    <row r="47" spans="1:9" x14ac:dyDescent="0.15">
      <c r="A47" s="9"/>
      <c r="B47" s="9"/>
      <c r="C47" s="9"/>
      <c r="D47" s="9"/>
      <c r="E47" s="9"/>
      <c r="F47" s="9"/>
      <c r="G47" s="9"/>
      <c r="H47" s="9"/>
      <c r="I47" s="9"/>
    </row>
    <row r="48" spans="1:9" x14ac:dyDescent="0.15">
      <c r="A48" s="9"/>
      <c r="B48" s="9"/>
      <c r="C48" s="9"/>
      <c r="D48" s="9"/>
      <c r="E48" s="9"/>
      <c r="F48" s="9"/>
      <c r="G48" s="9"/>
      <c r="H48" s="9"/>
      <c r="I48" s="9"/>
    </row>
    <row r="49" spans="1:9" x14ac:dyDescent="0.15">
      <c r="A49" s="9"/>
      <c r="B49" s="9"/>
      <c r="C49" s="9"/>
      <c r="D49" s="9"/>
      <c r="E49" s="9"/>
      <c r="F49" s="9"/>
      <c r="G49" s="9"/>
      <c r="H49" s="9"/>
      <c r="I49" s="9"/>
    </row>
    <row r="50" spans="1:9" x14ac:dyDescent="0.15">
      <c r="A50" s="9"/>
      <c r="B50" s="9"/>
      <c r="C50" s="9"/>
      <c r="D50" s="9"/>
      <c r="E50" s="9"/>
      <c r="F50" s="9"/>
      <c r="G50" s="9"/>
      <c r="H50" s="9"/>
      <c r="I50" s="9"/>
    </row>
    <row r="51" spans="1:9" x14ac:dyDescent="0.15">
      <c r="A51" s="9"/>
      <c r="B51" s="9"/>
      <c r="C51" s="9"/>
      <c r="D51" s="9"/>
      <c r="E51" s="9"/>
      <c r="F51" s="9"/>
      <c r="G51" s="9"/>
      <c r="H51" s="9"/>
      <c r="I51" s="9"/>
    </row>
    <row r="52" spans="1:9" x14ac:dyDescent="0.15">
      <c r="A52" s="9"/>
      <c r="B52" s="9"/>
      <c r="C52" s="9"/>
      <c r="D52" s="9"/>
      <c r="E52" s="9"/>
      <c r="F52" s="9"/>
      <c r="G52" s="9"/>
      <c r="H52" s="9"/>
      <c r="I52" s="9"/>
    </row>
    <row r="53" spans="1:9" x14ac:dyDescent="0.15">
      <c r="A53" s="9"/>
      <c r="B53" s="9"/>
      <c r="C53" s="9"/>
      <c r="D53" s="9"/>
      <c r="E53" s="9"/>
      <c r="F53" s="9"/>
      <c r="G53" s="9"/>
      <c r="H53" s="9"/>
      <c r="I53" s="9"/>
    </row>
    <row r="54" spans="1:9" x14ac:dyDescent="0.15">
      <c r="A54" s="9"/>
      <c r="B54" s="9"/>
      <c r="C54" s="9"/>
      <c r="D54" s="9"/>
      <c r="E54" s="9"/>
      <c r="F54" s="9"/>
      <c r="G54" s="9"/>
      <c r="H54" s="9"/>
      <c r="I54" s="9"/>
    </row>
    <row r="55" spans="1:9" x14ac:dyDescent="0.15">
      <c r="A55" s="9"/>
      <c r="B55" s="9"/>
      <c r="C55" s="9"/>
      <c r="D55" s="9"/>
      <c r="E55" s="9"/>
      <c r="F55" s="9"/>
      <c r="G55" s="9"/>
      <c r="H55" s="9"/>
      <c r="I55" s="9"/>
    </row>
    <row r="56" spans="1:9" x14ac:dyDescent="0.15">
      <c r="A56" s="9"/>
      <c r="B56" s="9"/>
      <c r="C56" s="9"/>
      <c r="D56" s="9"/>
      <c r="E56" s="9"/>
      <c r="F56" s="9"/>
      <c r="G56" s="9"/>
      <c r="H56" s="9"/>
      <c r="I56" s="9"/>
    </row>
    <row r="57" spans="1:9" x14ac:dyDescent="0.15">
      <c r="A57" s="9"/>
      <c r="B57" s="9"/>
      <c r="C57" s="9"/>
      <c r="D57" s="9"/>
      <c r="E57" s="9"/>
      <c r="F57" s="9"/>
      <c r="G57" s="9"/>
      <c r="H57" s="9"/>
      <c r="I57" s="9"/>
    </row>
    <row r="58" spans="1:9" x14ac:dyDescent="0.15">
      <c r="A58" s="9"/>
      <c r="B58" s="9"/>
      <c r="C58" s="9"/>
      <c r="D58" s="9"/>
      <c r="E58" s="9"/>
      <c r="F58" s="9"/>
      <c r="G58" s="9"/>
      <c r="H58" s="9"/>
      <c r="I58" s="9"/>
    </row>
    <row r="59" spans="1:9" x14ac:dyDescent="0.15">
      <c r="A59" s="9"/>
      <c r="B59" s="9"/>
      <c r="C59" s="9"/>
      <c r="D59" s="9"/>
      <c r="E59" s="9"/>
      <c r="F59" s="9"/>
      <c r="G59" s="9"/>
      <c r="H59" s="9"/>
      <c r="I59" s="9"/>
    </row>
    <row r="60" spans="1:9" x14ac:dyDescent="0.15">
      <c r="A60" s="9"/>
      <c r="B60" s="9"/>
      <c r="C60" s="9"/>
      <c r="D60" s="9"/>
      <c r="E60" s="9"/>
      <c r="F60" s="9"/>
      <c r="G60" s="9"/>
      <c r="H60" s="9"/>
      <c r="I60" s="9"/>
    </row>
    <row r="61" spans="1:9" x14ac:dyDescent="0.15">
      <c r="A61" s="9"/>
      <c r="B61" s="9"/>
      <c r="C61" s="9"/>
      <c r="D61" s="9"/>
      <c r="E61" s="9"/>
      <c r="F61" s="9"/>
      <c r="G61" s="9"/>
      <c r="H61" s="9"/>
      <c r="I61" s="9"/>
    </row>
    <row r="62" spans="1:9" x14ac:dyDescent="0.15">
      <c r="A62" s="9"/>
      <c r="B62" s="9"/>
      <c r="C62" s="9"/>
      <c r="D62" s="9"/>
      <c r="E62" s="9"/>
      <c r="F62" s="9"/>
      <c r="G62" s="9"/>
      <c r="H62" s="9"/>
      <c r="I62" s="9"/>
    </row>
    <row r="63" spans="1:9" x14ac:dyDescent="0.15">
      <c r="A63" s="9"/>
      <c r="B63" s="9"/>
      <c r="C63" s="9"/>
      <c r="D63" s="9"/>
      <c r="E63" s="9"/>
      <c r="F63" s="9"/>
      <c r="G63" s="9"/>
      <c r="H63" s="9"/>
      <c r="I63" s="9"/>
    </row>
    <row r="64" spans="1:9" x14ac:dyDescent="0.15">
      <c r="A64" s="9"/>
      <c r="B64" s="9"/>
      <c r="C64" s="9"/>
      <c r="D64" s="9"/>
      <c r="E64" s="9"/>
      <c r="F64" s="9"/>
      <c r="G64" s="9"/>
      <c r="H64" s="9"/>
      <c r="I64" s="9"/>
    </row>
    <row r="65" spans="1:9" x14ac:dyDescent="0.15">
      <c r="A65" s="9"/>
      <c r="B65" s="9"/>
      <c r="C65" s="9"/>
      <c r="D65" s="9"/>
      <c r="E65" s="9"/>
      <c r="F65" s="9"/>
      <c r="G65" s="9"/>
      <c r="H65" s="9"/>
      <c r="I65" s="9"/>
    </row>
    <row r="66" spans="1:9" x14ac:dyDescent="0.15">
      <c r="A66" s="9"/>
      <c r="B66" s="9"/>
      <c r="C66" s="9"/>
      <c r="D66" s="9"/>
      <c r="E66" s="9"/>
      <c r="F66" s="9"/>
      <c r="G66" s="9"/>
      <c r="H66" s="9"/>
      <c r="I66" s="9"/>
    </row>
    <row r="67" spans="1:9" x14ac:dyDescent="0.15">
      <c r="A67" s="9"/>
      <c r="B67" s="9"/>
      <c r="C67" s="9"/>
      <c r="D67" s="9"/>
      <c r="E67" s="9"/>
      <c r="F67" s="9"/>
      <c r="G67" s="9"/>
      <c r="H67" s="9"/>
      <c r="I67" s="9"/>
    </row>
    <row r="68" spans="1:9" x14ac:dyDescent="0.15">
      <c r="A68" s="9"/>
      <c r="B68" s="9"/>
      <c r="C68" s="9"/>
      <c r="D68" s="9"/>
      <c r="E68" s="9"/>
      <c r="F68" s="9"/>
      <c r="G68" s="9"/>
      <c r="H68" s="9"/>
      <c r="I68" s="9"/>
    </row>
    <row r="69" spans="1:9" x14ac:dyDescent="0.15">
      <c r="A69" s="9"/>
      <c r="B69" s="9"/>
      <c r="C69" s="9"/>
      <c r="D69" s="9"/>
      <c r="E69" s="9"/>
      <c r="F69" s="9"/>
      <c r="G69" s="9"/>
      <c r="H69" s="9"/>
      <c r="I69" s="9"/>
    </row>
    <row r="70" spans="1:9" x14ac:dyDescent="0.15">
      <c r="A70" s="9"/>
      <c r="B70" s="9"/>
      <c r="C70" s="9"/>
      <c r="D70" s="9"/>
      <c r="E70" s="9"/>
      <c r="F70" s="9"/>
      <c r="G70" s="9"/>
      <c r="H70" s="9"/>
      <c r="I70" s="9"/>
    </row>
    <row r="71" spans="1:9" x14ac:dyDescent="0.15">
      <c r="A71" s="9"/>
      <c r="B71" s="9"/>
      <c r="C71" s="9"/>
      <c r="D71" s="9"/>
      <c r="E71" s="9"/>
      <c r="F71" s="9"/>
      <c r="G71" s="9"/>
      <c r="H71" s="9"/>
      <c r="I71" s="9"/>
    </row>
    <row r="72" spans="1:9" x14ac:dyDescent="0.15">
      <c r="A72" s="9"/>
      <c r="B72" s="9"/>
      <c r="C72" s="9"/>
      <c r="D72" s="9"/>
      <c r="E72" s="9"/>
      <c r="F72" s="9"/>
      <c r="G72" s="9"/>
      <c r="H72" s="9"/>
      <c r="I72" s="9"/>
    </row>
    <row r="73" spans="1:9" x14ac:dyDescent="0.15">
      <c r="A73" s="9"/>
      <c r="B73" s="9"/>
      <c r="C73" s="9"/>
      <c r="D73" s="9"/>
      <c r="E73" s="9"/>
      <c r="F73" s="9"/>
      <c r="G73" s="9"/>
      <c r="H73" s="9"/>
      <c r="I73" s="9"/>
    </row>
    <row r="74" spans="1:9" x14ac:dyDescent="0.15">
      <c r="A74" s="9"/>
      <c r="B74" s="9"/>
      <c r="C74" s="9"/>
      <c r="D74" s="9"/>
      <c r="E74" s="9"/>
      <c r="F74" s="9"/>
      <c r="G74" s="9"/>
      <c r="H74" s="9"/>
      <c r="I74" s="9"/>
    </row>
    <row r="75" spans="1:9" x14ac:dyDescent="0.15">
      <c r="A75" s="9"/>
      <c r="B75" s="9"/>
      <c r="C75" s="9"/>
      <c r="D75" s="9"/>
      <c r="E75" s="9"/>
      <c r="F75" s="9"/>
      <c r="G75" s="9"/>
      <c r="H75" s="9"/>
      <c r="I75" s="9"/>
    </row>
    <row r="76" spans="1:9" x14ac:dyDescent="0.15">
      <c r="A76" s="9"/>
      <c r="B76" s="9"/>
      <c r="C76" s="9"/>
      <c r="D76" s="9"/>
      <c r="E76" s="9"/>
      <c r="F76" s="9"/>
      <c r="G76" s="9"/>
      <c r="H76" s="9"/>
      <c r="I76" s="9"/>
    </row>
    <row r="77" spans="1:9" x14ac:dyDescent="0.15">
      <c r="A77" s="9"/>
      <c r="B77" s="9"/>
      <c r="C77" s="9"/>
      <c r="D77" s="9"/>
      <c r="E77" s="9"/>
      <c r="F77" s="9"/>
      <c r="G77" s="9"/>
      <c r="H77" s="9"/>
      <c r="I77" s="9"/>
    </row>
    <row r="78" spans="1:9" x14ac:dyDescent="0.15">
      <c r="A78" s="9"/>
      <c r="B78" s="9"/>
      <c r="C78" s="9"/>
      <c r="D78" s="9"/>
      <c r="E78" s="9"/>
      <c r="F78" s="9"/>
      <c r="G78" s="9"/>
      <c r="H78" s="9"/>
      <c r="I78" s="9"/>
    </row>
    <row r="79" spans="1:9" x14ac:dyDescent="0.15">
      <c r="A79" s="9"/>
      <c r="B79" s="9"/>
      <c r="C79" s="9"/>
      <c r="D79" s="9"/>
      <c r="E79" s="9"/>
      <c r="F79" s="9"/>
      <c r="G79" s="9"/>
      <c r="H79" s="9"/>
      <c r="I79" s="9"/>
    </row>
    <row r="80" spans="1:9" x14ac:dyDescent="0.15">
      <c r="A80" s="9"/>
      <c r="B80" s="9"/>
      <c r="C80" s="9"/>
      <c r="D80" s="9"/>
      <c r="E80" s="9"/>
      <c r="F80" s="9"/>
      <c r="G80" s="9"/>
      <c r="H80" s="9"/>
      <c r="I80" s="9"/>
    </row>
    <row r="81" spans="1:9" x14ac:dyDescent="0.15">
      <c r="A81" s="9"/>
      <c r="B81" s="9"/>
      <c r="C81" s="9"/>
      <c r="D81" s="9"/>
      <c r="E81" s="9"/>
      <c r="F81" s="9"/>
      <c r="G81" s="9"/>
      <c r="H81" s="9"/>
      <c r="I81" s="9"/>
    </row>
    <row r="82" spans="1:9" x14ac:dyDescent="0.15">
      <c r="A82" s="9"/>
      <c r="B82" s="9"/>
      <c r="C82" s="9"/>
      <c r="D82" s="9"/>
      <c r="E82" s="9"/>
      <c r="F82" s="9"/>
      <c r="G82" s="9"/>
      <c r="H82" s="9"/>
      <c r="I82" s="9"/>
    </row>
    <row r="83" spans="1:9" x14ac:dyDescent="0.15">
      <c r="A83" s="9"/>
      <c r="B83" s="9"/>
      <c r="C83" s="9"/>
      <c r="D83" s="9"/>
      <c r="E83" s="9"/>
      <c r="F83" s="9"/>
      <c r="G83" s="9"/>
      <c r="H83" s="9"/>
      <c r="I83" s="9"/>
    </row>
    <row r="84" spans="1:9" x14ac:dyDescent="0.15">
      <c r="A84" s="9"/>
      <c r="B84" s="9"/>
      <c r="C84" s="9"/>
      <c r="D84" s="9"/>
      <c r="E84" s="9"/>
      <c r="F84" s="9"/>
      <c r="G84" s="9"/>
      <c r="H84" s="9"/>
      <c r="I84" s="9"/>
    </row>
    <row r="85" spans="1:9" x14ac:dyDescent="0.15">
      <c r="A85" s="9"/>
      <c r="B85" s="9"/>
      <c r="C85" s="9"/>
      <c r="D85" s="9"/>
      <c r="E85" s="9"/>
      <c r="F85" s="9"/>
      <c r="G85" s="9"/>
      <c r="H85" s="9"/>
      <c r="I85" s="9"/>
    </row>
    <row r="86" spans="1:9" x14ac:dyDescent="0.15">
      <c r="A86" s="9"/>
      <c r="B86" s="9"/>
      <c r="C86" s="9"/>
      <c r="D86" s="9"/>
      <c r="E86" s="9"/>
      <c r="F86" s="9"/>
      <c r="G86" s="9"/>
      <c r="H86" s="9"/>
      <c r="I86" s="9"/>
    </row>
    <row r="87" spans="1:9" x14ac:dyDescent="0.15">
      <c r="A87" s="9"/>
      <c r="B87" s="9"/>
      <c r="C87" s="9"/>
      <c r="D87" s="9"/>
      <c r="E87" s="9"/>
      <c r="F87" s="9"/>
      <c r="G87" s="9"/>
      <c r="H87" s="9"/>
      <c r="I87" s="9"/>
    </row>
    <row r="88" spans="1:9" x14ac:dyDescent="0.15">
      <c r="A88" s="9"/>
      <c r="B88" s="9"/>
      <c r="C88" s="9"/>
      <c r="D88" s="9"/>
      <c r="E88" s="9"/>
      <c r="F88" s="9"/>
      <c r="G88" s="9"/>
      <c r="H88" s="9"/>
      <c r="I88" s="9"/>
    </row>
    <row r="89" spans="1:9" x14ac:dyDescent="0.15">
      <c r="A89" s="9"/>
      <c r="B89" s="9"/>
      <c r="C89" s="9"/>
      <c r="D89" s="9"/>
      <c r="E89" s="9"/>
      <c r="F89" s="9"/>
      <c r="G89" s="9"/>
      <c r="H89" s="9"/>
      <c r="I89" s="9"/>
    </row>
    <row r="90" spans="1:9" x14ac:dyDescent="0.15">
      <c r="A90" s="9"/>
      <c r="B90" s="9"/>
      <c r="C90" s="9"/>
      <c r="D90" s="9"/>
      <c r="E90" s="9"/>
      <c r="F90" s="9"/>
      <c r="G90" s="9"/>
      <c r="H90" s="9"/>
      <c r="I90" s="9"/>
    </row>
    <row r="91" spans="1:9" x14ac:dyDescent="0.15">
      <c r="A91" s="9"/>
      <c r="B91" s="9"/>
      <c r="C91" s="9"/>
      <c r="D91" s="9"/>
      <c r="E91" s="9"/>
      <c r="F91" s="9"/>
      <c r="G91" s="9"/>
      <c r="H91" s="9"/>
      <c r="I91" s="9"/>
    </row>
    <row r="92" spans="1:9" x14ac:dyDescent="0.15">
      <c r="A92" s="9"/>
      <c r="B92" s="9"/>
      <c r="C92" s="9"/>
      <c r="D92" s="9"/>
      <c r="E92" s="9"/>
      <c r="F92" s="9"/>
      <c r="G92" s="9"/>
      <c r="H92" s="9"/>
      <c r="I92" s="9"/>
    </row>
    <row r="93" spans="1:9" x14ac:dyDescent="0.15">
      <c r="A93" s="9"/>
      <c r="B93" s="9"/>
      <c r="C93" s="9"/>
      <c r="D93" s="9"/>
      <c r="E93" s="9"/>
      <c r="F93" s="9"/>
      <c r="G93" s="9"/>
      <c r="H93" s="9"/>
      <c r="I93" s="9"/>
    </row>
    <row r="94" spans="1:9" x14ac:dyDescent="0.15">
      <c r="A94" s="9"/>
      <c r="B94" s="9"/>
      <c r="C94" s="9"/>
      <c r="D94" s="9"/>
      <c r="E94" s="9"/>
      <c r="F94" s="9"/>
      <c r="G94" s="9"/>
      <c r="H94" s="9"/>
      <c r="I94" s="9"/>
    </row>
    <row r="95" spans="1:9" x14ac:dyDescent="0.15">
      <c r="A95" s="9"/>
      <c r="B95" s="9"/>
      <c r="C95" s="9"/>
      <c r="D95" s="9"/>
      <c r="E95" s="9"/>
      <c r="F95" s="9"/>
      <c r="G95" s="9"/>
      <c r="H95" s="9"/>
      <c r="I95" s="9"/>
    </row>
    <row r="96" spans="1:9" x14ac:dyDescent="0.15">
      <c r="A96" s="9"/>
      <c r="B96" s="9"/>
      <c r="C96" s="9"/>
      <c r="D96" s="9"/>
      <c r="E96" s="9"/>
      <c r="F96" s="9"/>
      <c r="G96" s="9"/>
      <c r="H96" s="9"/>
      <c r="I96" s="9"/>
    </row>
    <row r="97" spans="1:9" x14ac:dyDescent="0.15">
      <c r="A97" s="9"/>
      <c r="B97" s="9"/>
      <c r="C97" s="9"/>
      <c r="D97" s="9"/>
      <c r="E97" s="9"/>
      <c r="F97" s="9"/>
      <c r="G97" s="9"/>
      <c r="H97" s="9"/>
      <c r="I97" s="9"/>
    </row>
    <row r="98" spans="1:9" x14ac:dyDescent="0.15">
      <c r="A98" s="9"/>
      <c r="B98" s="9"/>
      <c r="C98" s="9"/>
      <c r="D98" s="9"/>
      <c r="E98" s="9"/>
      <c r="F98" s="9"/>
      <c r="G98" s="9"/>
      <c r="H98" s="9"/>
      <c r="I98" s="9"/>
    </row>
    <row r="99" spans="1:9" x14ac:dyDescent="0.15">
      <c r="A99" s="9"/>
      <c r="B99" s="9"/>
      <c r="C99" s="9"/>
      <c r="D99" s="9"/>
      <c r="E99" s="9"/>
      <c r="F99" s="9"/>
      <c r="G99" s="9"/>
      <c r="H99" s="9"/>
      <c r="I99" s="9"/>
    </row>
    <row r="100" spans="1:9" x14ac:dyDescent="0.15">
      <c r="A100" s="9"/>
      <c r="B100" s="9"/>
      <c r="C100" s="9"/>
      <c r="D100" s="9"/>
      <c r="E100" s="9"/>
      <c r="F100" s="9"/>
      <c r="G100" s="9"/>
      <c r="H100" s="9"/>
      <c r="I100" s="9"/>
    </row>
    <row r="101" spans="1:9" x14ac:dyDescent="0.15">
      <c r="A101" s="9"/>
      <c r="B101" s="9"/>
      <c r="C101" s="9"/>
      <c r="D101" s="9"/>
      <c r="E101" s="9"/>
      <c r="F101" s="9"/>
      <c r="G101" s="9"/>
      <c r="H101" s="9"/>
      <c r="I101" s="9"/>
    </row>
    <row r="102" spans="1:9" x14ac:dyDescent="0.15">
      <c r="A102" s="9"/>
      <c r="B102" s="9"/>
      <c r="C102" s="9"/>
      <c r="D102" s="9"/>
      <c r="E102" s="9"/>
      <c r="F102" s="9"/>
      <c r="G102" s="9"/>
      <c r="H102" s="9"/>
      <c r="I102" s="9"/>
    </row>
    <row r="103" spans="1:9" x14ac:dyDescent="0.15">
      <c r="A103" s="9"/>
      <c r="B103" s="9"/>
      <c r="C103" s="9"/>
      <c r="D103" s="9"/>
      <c r="E103" s="9"/>
      <c r="F103" s="9"/>
      <c r="G103" s="9"/>
      <c r="H103" s="9"/>
      <c r="I103" s="9"/>
    </row>
    <row r="104" spans="1:9" x14ac:dyDescent="0.15">
      <c r="A104" s="9"/>
      <c r="B104" s="9"/>
      <c r="C104" s="9"/>
      <c r="D104" s="9"/>
      <c r="E104" s="9"/>
      <c r="F104" s="9"/>
      <c r="G104" s="9"/>
      <c r="H104" s="9"/>
      <c r="I104" s="9"/>
    </row>
    <row r="105" spans="1:9" x14ac:dyDescent="0.15">
      <c r="A105" s="9"/>
      <c r="B105" s="9"/>
      <c r="C105" s="9"/>
      <c r="D105" s="9"/>
      <c r="E105" s="9"/>
      <c r="F105" s="9"/>
      <c r="G105" s="9"/>
      <c r="H105" s="9"/>
      <c r="I105" s="9"/>
    </row>
    <row r="106" spans="1:9" x14ac:dyDescent="0.15">
      <c r="A106" s="9"/>
      <c r="B106" s="9"/>
      <c r="C106" s="9"/>
      <c r="D106" s="9"/>
      <c r="E106" s="9"/>
      <c r="F106" s="9"/>
      <c r="G106" s="9"/>
      <c r="H106" s="9"/>
      <c r="I106" s="9"/>
    </row>
    <row r="107" spans="1:9" x14ac:dyDescent="0.15">
      <c r="A107" s="9"/>
      <c r="B107" s="9"/>
      <c r="C107" s="9"/>
      <c r="D107" s="9"/>
      <c r="E107" s="9"/>
      <c r="F107" s="9"/>
      <c r="G107" s="9"/>
      <c r="H107" s="9"/>
      <c r="I107" s="9"/>
    </row>
    <row r="108" spans="1:9" x14ac:dyDescent="0.15">
      <c r="A108" s="9"/>
      <c r="B108" s="9"/>
      <c r="C108" s="9"/>
      <c r="D108" s="9"/>
      <c r="E108" s="9"/>
      <c r="F108" s="9"/>
      <c r="G108" s="9"/>
      <c r="H108" s="9"/>
      <c r="I108" s="9"/>
    </row>
    <row r="109" spans="1:9" x14ac:dyDescent="0.15">
      <c r="A109" s="9"/>
      <c r="B109" s="9"/>
      <c r="C109" s="9"/>
      <c r="D109" s="9"/>
      <c r="E109" s="9"/>
      <c r="F109" s="9"/>
      <c r="G109" s="9"/>
      <c r="H109" s="9"/>
      <c r="I109" s="9"/>
    </row>
    <row r="110" spans="1:9" x14ac:dyDescent="0.15">
      <c r="A110" s="9"/>
      <c r="B110" s="9"/>
      <c r="C110" s="9"/>
      <c r="D110" s="9"/>
      <c r="E110" s="9"/>
      <c r="F110" s="9"/>
      <c r="G110" s="9"/>
      <c r="H110" s="9"/>
      <c r="I110" s="9"/>
    </row>
    <row r="111" spans="1:9" x14ac:dyDescent="0.15">
      <c r="A111" s="9"/>
      <c r="B111" s="9"/>
      <c r="C111" s="9"/>
      <c r="D111" s="9"/>
      <c r="E111" s="9"/>
      <c r="F111" s="9"/>
      <c r="G111" s="9"/>
      <c r="H111" s="9"/>
      <c r="I111" s="9"/>
    </row>
    <row r="112" spans="1:9" x14ac:dyDescent="0.15">
      <c r="A112" s="9"/>
      <c r="B112" s="9"/>
      <c r="C112" s="9"/>
      <c r="D112" s="9"/>
      <c r="E112" s="9"/>
      <c r="F112" s="9"/>
      <c r="G112" s="9"/>
      <c r="H112" s="9"/>
      <c r="I112" s="9"/>
    </row>
    <row r="113" spans="1:9" x14ac:dyDescent="0.15">
      <c r="A113" s="9"/>
      <c r="B113" s="9"/>
      <c r="C113" s="9"/>
      <c r="D113" s="9"/>
      <c r="E113" s="9"/>
      <c r="F113" s="9"/>
      <c r="G113" s="9"/>
      <c r="H113" s="9"/>
      <c r="I113" s="9"/>
    </row>
    <row r="114" spans="1:9" x14ac:dyDescent="0.15">
      <c r="A114" s="9"/>
      <c r="B114" s="9"/>
      <c r="C114" s="9"/>
      <c r="D114" s="9"/>
      <c r="E114" s="9"/>
      <c r="F114" s="9"/>
      <c r="G114" s="9"/>
      <c r="H114" s="9"/>
      <c r="I114" s="9"/>
    </row>
    <row r="115" spans="1:9" x14ac:dyDescent="0.15">
      <c r="A115" s="9"/>
      <c r="B115" s="9"/>
      <c r="C115" s="9"/>
      <c r="D115" s="9"/>
      <c r="E115" s="9"/>
      <c r="F115" s="9"/>
      <c r="G115" s="9"/>
      <c r="H115" s="9"/>
      <c r="I115" s="9"/>
    </row>
    <row r="116" spans="1:9" x14ac:dyDescent="0.15">
      <c r="A116" s="9"/>
      <c r="B116" s="9"/>
      <c r="C116" s="9"/>
      <c r="D116" s="9"/>
      <c r="E116" s="9"/>
      <c r="F116" s="9"/>
      <c r="G116" s="9"/>
      <c r="H116" s="9"/>
      <c r="I116" s="9"/>
    </row>
    <row r="117" spans="1:9" x14ac:dyDescent="0.15">
      <c r="A117" s="9"/>
      <c r="B117" s="9"/>
      <c r="C117" s="9"/>
      <c r="D117" s="9"/>
      <c r="E117" s="9"/>
      <c r="F117" s="9"/>
      <c r="G117" s="9"/>
      <c r="H117" s="9"/>
      <c r="I117" s="9"/>
    </row>
    <row r="118" spans="1:9" x14ac:dyDescent="0.15">
      <c r="A118" s="9"/>
      <c r="B118" s="9"/>
      <c r="C118" s="9"/>
      <c r="D118" s="9"/>
      <c r="E118" s="9"/>
      <c r="F118" s="9"/>
      <c r="G118" s="9"/>
      <c r="H118" s="9"/>
      <c r="I118" s="9"/>
    </row>
    <row r="119" spans="1:9" x14ac:dyDescent="0.15">
      <c r="A119" s="9"/>
      <c r="B119" s="9"/>
      <c r="C119" s="9"/>
      <c r="D119" s="9"/>
      <c r="E119" s="9"/>
      <c r="F119" s="9"/>
      <c r="G119" s="9"/>
      <c r="H119" s="9"/>
      <c r="I119" s="9"/>
    </row>
    <row r="120" spans="1:9" x14ac:dyDescent="0.15">
      <c r="A120" s="9"/>
      <c r="B120" s="9"/>
      <c r="C120" s="9"/>
      <c r="D120" s="9"/>
      <c r="E120" s="9"/>
      <c r="F120" s="9"/>
      <c r="G120" s="9"/>
      <c r="H120" s="9"/>
      <c r="I120" s="9"/>
    </row>
    <row r="121" spans="1:9" x14ac:dyDescent="0.15">
      <c r="A121" s="9"/>
      <c r="B121" s="9"/>
      <c r="C121" s="9"/>
      <c r="D121" s="9"/>
      <c r="E121" s="9"/>
      <c r="F121" s="9"/>
      <c r="G121" s="9"/>
      <c r="H121" s="9"/>
      <c r="I121" s="9"/>
    </row>
    <row r="122" spans="1:9" x14ac:dyDescent="0.15">
      <c r="A122" s="9"/>
      <c r="B122" s="9"/>
      <c r="C122" s="9"/>
      <c r="D122" s="9"/>
      <c r="E122" s="9"/>
      <c r="F122" s="9"/>
      <c r="G122" s="9"/>
      <c r="H122" s="9"/>
      <c r="I122" s="9"/>
    </row>
    <row r="123" spans="1:9" x14ac:dyDescent="0.15">
      <c r="A123" s="9"/>
      <c r="B123" s="9"/>
      <c r="C123" s="9"/>
      <c r="D123" s="9"/>
      <c r="E123" s="9"/>
      <c r="F123" s="9"/>
      <c r="G123" s="9"/>
      <c r="H123" s="9"/>
      <c r="I123" s="9"/>
    </row>
    <row r="124" spans="1:9" x14ac:dyDescent="0.15">
      <c r="A124" s="9"/>
      <c r="B124" s="9"/>
      <c r="C124" s="9"/>
      <c r="D124" s="9"/>
      <c r="E124" s="9"/>
      <c r="F124" s="9"/>
      <c r="G124" s="9"/>
      <c r="H124" s="9"/>
      <c r="I124" s="9"/>
    </row>
    <row r="125" spans="1:9" x14ac:dyDescent="0.15">
      <c r="A125" s="9"/>
      <c r="B125" s="9"/>
      <c r="C125" s="9"/>
      <c r="D125" s="9"/>
      <c r="E125" s="9"/>
      <c r="F125" s="9"/>
      <c r="G125" s="9"/>
      <c r="H125" s="9"/>
      <c r="I125" s="9"/>
    </row>
    <row r="126" spans="1:9" x14ac:dyDescent="0.15">
      <c r="A126" s="9"/>
      <c r="B126" s="9"/>
      <c r="C126" s="9"/>
      <c r="D126" s="9"/>
      <c r="E126" s="9"/>
      <c r="F126" s="9"/>
      <c r="G126" s="9"/>
      <c r="H126" s="9"/>
      <c r="I126" s="9"/>
    </row>
    <row r="127" spans="1:9" x14ac:dyDescent="0.15">
      <c r="A127" s="9"/>
      <c r="B127" s="9"/>
      <c r="C127" s="9"/>
      <c r="D127" s="9"/>
      <c r="E127" s="9"/>
      <c r="F127" s="9"/>
      <c r="G127" s="9"/>
      <c r="H127" s="9"/>
      <c r="I127" s="9"/>
    </row>
    <row r="128" spans="1:9" x14ac:dyDescent="0.15">
      <c r="A128" s="9"/>
      <c r="B128" s="9"/>
      <c r="C128" s="9"/>
      <c r="D128" s="9"/>
      <c r="E128" s="9"/>
      <c r="F128" s="9"/>
      <c r="G128" s="9"/>
      <c r="H128" s="9"/>
      <c r="I128" s="9"/>
    </row>
    <row r="129" spans="1:9" x14ac:dyDescent="0.15">
      <c r="A129" s="9"/>
      <c r="B129" s="9"/>
      <c r="C129" s="9"/>
      <c r="D129" s="9"/>
      <c r="E129" s="9"/>
      <c r="F129" s="9"/>
      <c r="G129" s="9"/>
      <c r="H129" s="9"/>
      <c r="I129" s="9"/>
    </row>
    <row r="130" spans="1:9" x14ac:dyDescent="0.15">
      <c r="A130" s="9"/>
      <c r="B130" s="9"/>
      <c r="C130" s="9"/>
      <c r="D130" s="9"/>
      <c r="E130" s="9"/>
      <c r="F130" s="9"/>
      <c r="G130" s="9"/>
      <c r="H130" s="9"/>
      <c r="I130" s="9"/>
    </row>
    <row r="131" spans="1:9" x14ac:dyDescent="0.15">
      <c r="A131" s="9"/>
      <c r="B131" s="9"/>
      <c r="C131" s="9"/>
      <c r="D131" s="9"/>
      <c r="E131" s="9"/>
      <c r="F131" s="9"/>
      <c r="G131" s="9"/>
      <c r="H131" s="9"/>
      <c r="I131" s="9"/>
    </row>
    <row r="132" spans="1:9" x14ac:dyDescent="0.15">
      <c r="A132" s="9"/>
      <c r="B132" s="9"/>
      <c r="C132" s="9"/>
      <c r="D132" s="9"/>
      <c r="E132" s="9"/>
      <c r="F132" s="9"/>
      <c r="G132" s="9"/>
      <c r="H132" s="9"/>
      <c r="I132" s="9"/>
    </row>
    <row r="133" spans="1:9" x14ac:dyDescent="0.15">
      <c r="A133" s="9"/>
      <c r="B133" s="9"/>
      <c r="C133" s="9"/>
      <c r="D133" s="9"/>
      <c r="E133" s="9"/>
      <c r="F133" s="9"/>
      <c r="G133" s="9"/>
      <c r="H133" s="9"/>
      <c r="I133" s="9"/>
    </row>
    <row r="134" spans="1:9" x14ac:dyDescent="0.15">
      <c r="A134" s="9"/>
      <c r="B134" s="9"/>
      <c r="C134" s="9"/>
      <c r="D134" s="9"/>
      <c r="E134" s="9"/>
      <c r="F134" s="9"/>
      <c r="G134" s="9"/>
      <c r="H134" s="9"/>
      <c r="I134" s="9"/>
    </row>
    <row r="135" spans="1:9" x14ac:dyDescent="0.15">
      <c r="A135" s="9"/>
      <c r="B135" s="9"/>
      <c r="C135" s="9"/>
      <c r="D135" s="9"/>
      <c r="E135" s="9"/>
      <c r="F135" s="9"/>
      <c r="G135" s="9"/>
      <c r="H135" s="9"/>
      <c r="I135" s="9"/>
    </row>
    <row r="136" spans="1:9" x14ac:dyDescent="0.15">
      <c r="A136" s="9"/>
      <c r="B136" s="9"/>
      <c r="C136" s="9"/>
      <c r="D136" s="9"/>
      <c r="E136" s="9"/>
      <c r="F136" s="9"/>
      <c r="G136" s="9"/>
      <c r="H136" s="9"/>
      <c r="I136" s="9"/>
    </row>
    <row r="137" spans="1:9" x14ac:dyDescent="0.15">
      <c r="A137" s="9"/>
      <c r="B137" s="9"/>
      <c r="C137" s="9"/>
      <c r="D137" s="9"/>
      <c r="E137" s="9"/>
      <c r="F137" s="9"/>
      <c r="G137" s="9"/>
      <c r="H137" s="9"/>
      <c r="I137" s="9"/>
    </row>
    <row r="138" spans="1:9" x14ac:dyDescent="0.15">
      <c r="A138" s="9"/>
      <c r="B138" s="9"/>
      <c r="C138" s="9"/>
      <c r="D138" s="9"/>
      <c r="E138" s="9"/>
      <c r="F138" s="9"/>
      <c r="G138" s="9"/>
      <c r="H138" s="9"/>
      <c r="I138" s="9"/>
    </row>
    <row r="139" spans="1:9" x14ac:dyDescent="0.15">
      <c r="A139" s="9"/>
      <c r="B139" s="9"/>
      <c r="C139" s="9"/>
      <c r="D139" s="9"/>
      <c r="E139" s="9"/>
      <c r="F139" s="9"/>
      <c r="G139" s="9"/>
      <c r="H139" s="9"/>
      <c r="I139" s="9"/>
    </row>
    <row r="140" spans="1:9" x14ac:dyDescent="0.15">
      <c r="A140" s="9"/>
      <c r="B140" s="9"/>
      <c r="C140" s="9"/>
      <c r="D140" s="9"/>
      <c r="E140" s="9"/>
      <c r="F140" s="9"/>
      <c r="G140" s="9"/>
      <c r="H140" s="9"/>
      <c r="I140" s="9"/>
    </row>
    <row r="141" spans="1:9" x14ac:dyDescent="0.15">
      <c r="A141" s="9"/>
      <c r="B141" s="9"/>
      <c r="C141" s="9"/>
      <c r="D141" s="9"/>
      <c r="E141" s="9"/>
      <c r="F141" s="9"/>
      <c r="G141" s="9"/>
      <c r="H141" s="9"/>
      <c r="I141" s="9"/>
    </row>
    <row r="142" spans="1:9" x14ac:dyDescent="0.15">
      <c r="A142" s="9"/>
      <c r="B142" s="9"/>
      <c r="C142" s="9"/>
      <c r="D142" s="9"/>
      <c r="E142" s="9"/>
      <c r="F142" s="9"/>
      <c r="G142" s="9"/>
      <c r="H142" s="9"/>
      <c r="I142" s="9"/>
    </row>
    <row r="143" spans="1:9" x14ac:dyDescent="0.15">
      <c r="A143" s="9"/>
      <c r="B143" s="9"/>
      <c r="C143" s="9"/>
      <c r="D143" s="9"/>
      <c r="E143" s="9"/>
      <c r="F143" s="9"/>
      <c r="G143" s="9"/>
      <c r="H143" s="9"/>
      <c r="I143" s="9"/>
    </row>
    <row r="144" spans="1:9" x14ac:dyDescent="0.15">
      <c r="A144" s="9"/>
      <c r="B144" s="9"/>
      <c r="C144" s="9"/>
      <c r="D144" s="9"/>
      <c r="E144" s="9"/>
      <c r="F144" s="9"/>
      <c r="G144" s="9"/>
      <c r="H144" s="9"/>
      <c r="I144" s="9"/>
    </row>
    <row r="145" spans="1:9" x14ac:dyDescent="0.15">
      <c r="A145" s="9"/>
      <c r="B145" s="9"/>
      <c r="C145" s="9"/>
      <c r="D145" s="9"/>
      <c r="E145" s="9"/>
      <c r="F145" s="9"/>
      <c r="G145" s="9"/>
      <c r="H145" s="9"/>
      <c r="I145" s="9"/>
    </row>
    <row r="146" spans="1:9" x14ac:dyDescent="0.15">
      <c r="A146" s="9"/>
      <c r="B146" s="9"/>
      <c r="C146" s="9"/>
      <c r="D146" s="9"/>
      <c r="E146" s="9"/>
      <c r="F146" s="9"/>
      <c r="G146" s="9"/>
      <c r="H146" s="9"/>
      <c r="I146" s="9"/>
    </row>
    <row r="147" spans="1:9" x14ac:dyDescent="0.15">
      <c r="A147" s="9"/>
      <c r="B147" s="9"/>
      <c r="C147" s="9"/>
      <c r="D147" s="9"/>
      <c r="E147" s="9"/>
      <c r="F147" s="9"/>
      <c r="G147" s="9"/>
      <c r="H147" s="9"/>
      <c r="I147" s="9"/>
    </row>
    <row r="148" spans="1:9" x14ac:dyDescent="0.15">
      <c r="A148" s="9"/>
      <c r="B148" s="9"/>
      <c r="C148" s="9"/>
      <c r="D148" s="9"/>
      <c r="E148" s="9"/>
      <c r="F148" s="9"/>
      <c r="G148" s="9"/>
      <c r="H148" s="9"/>
      <c r="I148" s="9"/>
    </row>
    <row r="149" spans="1:9" x14ac:dyDescent="0.15">
      <c r="A149" s="9"/>
      <c r="B149" s="9"/>
      <c r="C149" s="9"/>
      <c r="D149" s="9"/>
      <c r="E149" s="9"/>
      <c r="F149" s="9"/>
      <c r="G149" s="9"/>
      <c r="H149" s="9"/>
      <c r="I149" s="9"/>
    </row>
    <row r="150" spans="1:9" x14ac:dyDescent="0.15">
      <c r="A150" s="9"/>
      <c r="B150" s="9"/>
      <c r="C150" s="9"/>
      <c r="D150" s="9"/>
      <c r="E150" s="9"/>
      <c r="F150" s="9"/>
      <c r="G150" s="9"/>
      <c r="H150" s="9"/>
      <c r="I150" s="9"/>
    </row>
    <row r="151" spans="1:9" x14ac:dyDescent="0.15">
      <c r="A151" s="9"/>
      <c r="B151" s="9"/>
      <c r="C151" s="9"/>
      <c r="D151" s="9"/>
      <c r="E151" s="9"/>
      <c r="F151" s="9"/>
      <c r="G151" s="9"/>
      <c r="H151" s="9"/>
      <c r="I151" s="9"/>
    </row>
    <row r="152" spans="1:9" x14ac:dyDescent="0.15">
      <c r="A152" s="9"/>
      <c r="B152" s="9"/>
      <c r="C152" s="9"/>
      <c r="D152" s="9"/>
      <c r="E152" s="9"/>
      <c r="F152" s="9"/>
      <c r="G152" s="9"/>
      <c r="H152" s="9"/>
      <c r="I152" s="9"/>
    </row>
    <row r="153" spans="1:9" x14ac:dyDescent="0.15">
      <c r="A153" s="9"/>
      <c r="B153" s="9"/>
      <c r="C153" s="9"/>
      <c r="D153" s="9"/>
      <c r="E153" s="9"/>
      <c r="F153" s="9"/>
      <c r="G153" s="9"/>
      <c r="H153" s="9"/>
      <c r="I153" s="9"/>
    </row>
    <row r="154" spans="1:9" x14ac:dyDescent="0.15">
      <c r="A154" s="9"/>
      <c r="B154" s="9"/>
      <c r="C154" s="9"/>
      <c r="D154" s="9"/>
      <c r="E154" s="9"/>
      <c r="F154" s="9"/>
      <c r="G154" s="9"/>
      <c r="H154" s="9"/>
      <c r="I154" s="9"/>
    </row>
    <row r="155" spans="1:9" x14ac:dyDescent="0.15">
      <c r="A155" s="9"/>
      <c r="B155" s="9"/>
      <c r="C155" s="9"/>
      <c r="D155" s="9"/>
      <c r="E155" s="9"/>
      <c r="F155" s="9"/>
      <c r="G155" s="9"/>
      <c r="H155" s="9"/>
      <c r="I155" s="9"/>
    </row>
    <row r="156" spans="1:9" x14ac:dyDescent="0.15">
      <c r="A156" s="9"/>
      <c r="B156" s="9"/>
      <c r="C156" s="9"/>
      <c r="D156" s="9"/>
      <c r="E156" s="9"/>
      <c r="F156" s="9"/>
      <c r="G156" s="9"/>
      <c r="H156" s="9"/>
      <c r="I156" s="9"/>
    </row>
    <row r="157" spans="1:9" x14ac:dyDescent="0.15">
      <c r="A157" s="9"/>
      <c r="B157" s="9"/>
      <c r="C157" s="9"/>
      <c r="D157" s="9"/>
      <c r="E157" s="9"/>
      <c r="F157" s="9"/>
      <c r="G157" s="9"/>
      <c r="H157" s="9"/>
      <c r="I157" s="9"/>
    </row>
    <row r="158" spans="1:9" x14ac:dyDescent="0.15">
      <c r="A158" s="9"/>
      <c r="B158" s="9"/>
      <c r="C158" s="9"/>
      <c r="D158" s="9"/>
      <c r="E158" s="9"/>
      <c r="F158" s="9"/>
      <c r="G158" s="9"/>
      <c r="H158" s="9"/>
      <c r="I158" s="9"/>
    </row>
    <row r="159" spans="1:9" x14ac:dyDescent="0.15">
      <c r="A159" s="9"/>
      <c r="B159" s="9"/>
      <c r="C159" s="9"/>
      <c r="D159" s="9"/>
      <c r="E159" s="9"/>
      <c r="F159" s="9"/>
      <c r="G159" s="9"/>
      <c r="H159" s="9"/>
      <c r="I159" s="9"/>
    </row>
    <row r="160" spans="1:9" x14ac:dyDescent="0.15">
      <c r="A160" s="9"/>
      <c r="B160" s="9"/>
      <c r="C160" s="9"/>
      <c r="D160" s="9"/>
      <c r="E160" s="9"/>
      <c r="F160" s="9"/>
      <c r="G160" s="9"/>
      <c r="H160" s="9"/>
      <c r="I160" s="9"/>
    </row>
    <row r="161" spans="1:9" x14ac:dyDescent="0.15">
      <c r="A161" s="9"/>
      <c r="B161" s="9"/>
      <c r="C161" s="9"/>
      <c r="D161" s="9"/>
      <c r="E161" s="9"/>
      <c r="F161" s="9"/>
      <c r="G161" s="9"/>
      <c r="H161" s="9"/>
      <c r="I161" s="9"/>
    </row>
    <row r="162" spans="1:9" x14ac:dyDescent="0.15">
      <c r="A162" s="9"/>
      <c r="B162" s="9"/>
      <c r="C162" s="9"/>
      <c r="D162" s="9"/>
      <c r="E162" s="9"/>
      <c r="F162" s="9"/>
      <c r="G162" s="9"/>
      <c r="H162" s="9"/>
      <c r="I162" s="9"/>
    </row>
    <row r="163" spans="1:9" x14ac:dyDescent="0.15">
      <c r="A163" s="9"/>
      <c r="B163" s="9"/>
      <c r="C163" s="9"/>
      <c r="D163" s="9"/>
      <c r="E163" s="9"/>
      <c r="F163" s="9"/>
      <c r="G163" s="9"/>
      <c r="H163" s="9"/>
      <c r="I163" s="9"/>
    </row>
    <row r="164" spans="1:9" x14ac:dyDescent="0.15">
      <c r="A164" s="9"/>
      <c r="B164" s="9"/>
      <c r="C164" s="9"/>
      <c r="D164" s="9"/>
      <c r="E164" s="9"/>
      <c r="F164" s="9"/>
      <c r="G164" s="9"/>
      <c r="H164" s="9"/>
      <c r="I164" s="9"/>
    </row>
    <row r="165" spans="1:9" x14ac:dyDescent="0.15">
      <c r="A165" s="9"/>
      <c r="B165" s="9"/>
      <c r="C165" s="9"/>
      <c r="D165" s="9"/>
      <c r="E165" s="9"/>
      <c r="F165" s="9"/>
      <c r="G165" s="9"/>
      <c r="H165" s="9"/>
      <c r="I165" s="9"/>
    </row>
    <row r="166" spans="1:9" x14ac:dyDescent="0.15">
      <c r="A166" s="9"/>
      <c r="B166" s="9"/>
      <c r="C166" s="9"/>
      <c r="D166" s="9"/>
      <c r="E166" s="9"/>
      <c r="F166" s="9"/>
      <c r="G166" s="9"/>
      <c r="H166" s="9"/>
      <c r="I166" s="9"/>
    </row>
    <row r="167" spans="1:9" x14ac:dyDescent="0.15">
      <c r="A167" s="9"/>
      <c r="B167" s="9"/>
      <c r="C167" s="9"/>
      <c r="D167" s="9"/>
      <c r="E167" s="9"/>
      <c r="F167" s="9"/>
      <c r="G167" s="9"/>
      <c r="H167" s="9"/>
      <c r="I167" s="9"/>
    </row>
    <row r="168" spans="1:9" x14ac:dyDescent="0.15">
      <c r="A168" s="9"/>
      <c r="B168" s="9"/>
      <c r="C168" s="9"/>
      <c r="D168" s="9"/>
      <c r="E168" s="9"/>
      <c r="F168" s="9"/>
      <c r="G168" s="9"/>
      <c r="H168" s="9"/>
      <c r="I168" s="9"/>
    </row>
    <row r="169" spans="1:9" x14ac:dyDescent="0.15">
      <c r="A169" s="9"/>
      <c r="B169" s="9"/>
      <c r="C169" s="9"/>
      <c r="D169" s="9"/>
      <c r="E169" s="9"/>
      <c r="F169" s="9"/>
      <c r="G169" s="9"/>
      <c r="H169" s="9"/>
      <c r="I169" s="9"/>
    </row>
    <row r="170" spans="1:9" x14ac:dyDescent="0.15">
      <c r="A170" s="9"/>
      <c r="B170" s="9"/>
      <c r="C170" s="9"/>
      <c r="D170" s="9"/>
      <c r="E170" s="9"/>
      <c r="F170" s="9"/>
      <c r="G170" s="9"/>
      <c r="H170" s="9"/>
      <c r="I170" s="9"/>
    </row>
    <row r="171" spans="1:9" x14ac:dyDescent="0.15">
      <c r="A171" s="9"/>
      <c r="B171" s="9"/>
      <c r="C171" s="9"/>
      <c r="D171" s="9"/>
      <c r="E171" s="9"/>
      <c r="F171" s="9"/>
      <c r="G171" s="9"/>
      <c r="H171" s="9"/>
      <c r="I171" s="9"/>
    </row>
    <row r="172" spans="1:9" x14ac:dyDescent="0.15">
      <c r="A172" s="9"/>
      <c r="B172" s="9"/>
      <c r="C172" s="9"/>
      <c r="D172" s="9"/>
      <c r="E172" s="9"/>
      <c r="F172" s="9"/>
      <c r="G172" s="9"/>
      <c r="H172" s="9"/>
      <c r="I172" s="9"/>
    </row>
    <row r="173" spans="1:9" x14ac:dyDescent="0.15">
      <c r="A173" s="9"/>
      <c r="B173" s="9"/>
      <c r="C173" s="9"/>
      <c r="D173" s="9"/>
      <c r="E173" s="9"/>
      <c r="F173" s="9"/>
      <c r="G173" s="9"/>
      <c r="H173" s="9"/>
      <c r="I173" s="9"/>
    </row>
    <row r="174" spans="1:9" x14ac:dyDescent="0.15">
      <c r="A174" s="9"/>
      <c r="B174" s="9"/>
      <c r="C174" s="9"/>
      <c r="D174" s="9"/>
      <c r="E174" s="9"/>
      <c r="F174" s="9"/>
      <c r="G174" s="9"/>
      <c r="H174" s="9"/>
      <c r="I174" s="9"/>
    </row>
    <row r="175" spans="1:9" x14ac:dyDescent="0.15">
      <c r="A175" s="9"/>
      <c r="B175" s="9"/>
      <c r="C175" s="9"/>
      <c r="D175" s="9"/>
      <c r="E175" s="9"/>
      <c r="F175" s="9"/>
      <c r="G175" s="9"/>
      <c r="H175" s="9"/>
      <c r="I175" s="9"/>
    </row>
    <row r="176" spans="1:9" x14ac:dyDescent="0.15">
      <c r="A176" s="9"/>
      <c r="B176" s="9"/>
      <c r="C176" s="9"/>
      <c r="D176" s="9"/>
      <c r="E176" s="9"/>
      <c r="F176" s="9"/>
      <c r="G176" s="9"/>
      <c r="H176" s="9"/>
      <c r="I176" s="9"/>
    </row>
    <row r="177" spans="1:9" x14ac:dyDescent="0.15">
      <c r="A177" s="9"/>
      <c r="B177" s="9"/>
      <c r="C177" s="9"/>
      <c r="D177" s="9"/>
      <c r="E177" s="9"/>
      <c r="F177" s="9"/>
      <c r="G177" s="9"/>
      <c r="H177" s="9"/>
      <c r="I177" s="9"/>
    </row>
    <row r="178" spans="1:9" x14ac:dyDescent="0.15">
      <c r="A178" s="9"/>
      <c r="B178" s="9"/>
      <c r="C178" s="9"/>
      <c r="D178" s="9"/>
      <c r="E178" s="9"/>
      <c r="F178" s="9"/>
      <c r="G178" s="9"/>
      <c r="H178" s="9"/>
      <c r="I178" s="9"/>
    </row>
    <row r="179" spans="1:9" x14ac:dyDescent="0.15">
      <c r="A179" s="9"/>
      <c r="B179" s="9"/>
      <c r="C179" s="9"/>
      <c r="D179" s="9"/>
      <c r="E179" s="9"/>
      <c r="F179" s="9"/>
      <c r="G179" s="9"/>
      <c r="H179" s="9"/>
      <c r="I179" s="9"/>
    </row>
    <row r="180" spans="1:9" x14ac:dyDescent="0.15">
      <c r="A180" s="9"/>
      <c r="B180" s="9"/>
      <c r="C180" s="9"/>
      <c r="D180" s="9"/>
      <c r="E180" s="9"/>
      <c r="F180" s="9"/>
      <c r="G180" s="9"/>
      <c r="H180" s="9"/>
      <c r="I180" s="9"/>
    </row>
    <row r="181" spans="1:9" x14ac:dyDescent="0.15">
      <c r="A181" s="9"/>
      <c r="B181" s="9"/>
      <c r="C181" s="9"/>
      <c r="D181" s="9"/>
      <c r="E181" s="9"/>
      <c r="F181" s="9"/>
      <c r="G181" s="9"/>
      <c r="H181" s="9"/>
      <c r="I181" s="9"/>
    </row>
    <row r="182" spans="1:9" x14ac:dyDescent="0.15">
      <c r="A182" s="9"/>
      <c r="B182" s="9"/>
      <c r="C182" s="9"/>
      <c r="D182" s="9"/>
      <c r="E182" s="9"/>
      <c r="F182" s="9"/>
      <c r="G182" s="9"/>
      <c r="H182" s="9"/>
      <c r="I182" s="9"/>
    </row>
    <row r="183" spans="1:9" x14ac:dyDescent="0.15">
      <c r="A183" s="9"/>
      <c r="B183" s="9"/>
      <c r="C183" s="9"/>
      <c r="D183" s="9"/>
      <c r="E183" s="9"/>
      <c r="F183" s="9"/>
      <c r="G183" s="9"/>
      <c r="H183" s="9"/>
      <c r="I183" s="9"/>
    </row>
    <row r="184" spans="1:9" x14ac:dyDescent="0.15">
      <c r="A184" s="9"/>
      <c r="B184" s="9"/>
      <c r="C184" s="9"/>
      <c r="D184" s="9"/>
      <c r="E184" s="9"/>
      <c r="F184" s="9"/>
      <c r="G184" s="9"/>
      <c r="H184" s="9"/>
      <c r="I184" s="9"/>
    </row>
    <row r="185" spans="1:9" x14ac:dyDescent="0.15">
      <c r="A185" s="9"/>
      <c r="B185" s="9"/>
      <c r="C185" s="9"/>
      <c r="D185" s="9"/>
      <c r="E185" s="9"/>
      <c r="F185" s="9"/>
      <c r="G185" s="9"/>
      <c r="H185" s="9"/>
      <c r="I185" s="9"/>
    </row>
    <row r="186" spans="1:9" x14ac:dyDescent="0.15">
      <c r="A186" s="9"/>
      <c r="B186" s="9"/>
      <c r="C186" s="9"/>
      <c r="D186" s="9"/>
      <c r="E186" s="9"/>
      <c r="F186" s="9"/>
      <c r="G186" s="9"/>
      <c r="H186" s="9"/>
      <c r="I186" s="9"/>
    </row>
    <row r="187" spans="1:9" x14ac:dyDescent="0.15">
      <c r="A187" s="9"/>
      <c r="B187" s="9"/>
      <c r="C187" s="9"/>
      <c r="D187" s="9"/>
      <c r="E187" s="9"/>
      <c r="F187" s="9"/>
      <c r="G187" s="9"/>
      <c r="H187" s="9"/>
      <c r="I187" s="9"/>
    </row>
    <row r="188" spans="1:9" x14ac:dyDescent="0.15">
      <c r="A188" s="9"/>
      <c r="B188" s="9"/>
      <c r="C188" s="9"/>
      <c r="D188" s="9"/>
      <c r="E188" s="9"/>
      <c r="F188" s="9"/>
      <c r="G188" s="9"/>
      <c r="H188" s="9"/>
      <c r="I188" s="9"/>
    </row>
    <row r="189" spans="1:9" x14ac:dyDescent="0.15">
      <c r="A189" s="9"/>
      <c r="B189" s="9"/>
      <c r="C189" s="9"/>
      <c r="D189" s="9"/>
      <c r="E189" s="9"/>
      <c r="F189" s="9"/>
      <c r="G189" s="9"/>
      <c r="H189" s="9"/>
      <c r="I189" s="9"/>
    </row>
    <row r="190" spans="1:9" x14ac:dyDescent="0.15">
      <c r="A190" s="9"/>
      <c r="B190" s="9"/>
      <c r="C190" s="9"/>
      <c r="D190" s="9"/>
      <c r="E190" s="9"/>
      <c r="F190" s="9"/>
      <c r="G190" s="9"/>
      <c r="H190" s="9"/>
      <c r="I190" s="9"/>
    </row>
    <row r="191" spans="1:9" x14ac:dyDescent="0.15">
      <c r="A191" s="9"/>
      <c r="B191" s="9"/>
      <c r="C191" s="9"/>
      <c r="D191" s="9"/>
      <c r="E191" s="9"/>
      <c r="F191" s="9"/>
      <c r="G191" s="9"/>
      <c r="H191" s="9"/>
      <c r="I191" s="9"/>
    </row>
    <row r="192" spans="1:9" x14ac:dyDescent="0.15">
      <c r="A192" s="9"/>
      <c r="B192" s="9"/>
      <c r="C192" s="9"/>
      <c r="D192" s="9"/>
      <c r="E192" s="9"/>
      <c r="F192" s="9"/>
      <c r="G192" s="9"/>
      <c r="H192" s="9"/>
      <c r="I192" s="9"/>
    </row>
    <row r="193" spans="1:9" x14ac:dyDescent="0.15">
      <c r="A193" s="9"/>
      <c r="B193" s="9"/>
      <c r="C193" s="9"/>
      <c r="D193" s="9"/>
      <c r="E193" s="9"/>
      <c r="F193" s="9"/>
      <c r="G193" s="9"/>
      <c r="H193" s="9"/>
      <c r="I193" s="9"/>
    </row>
    <row r="194" spans="1:9" x14ac:dyDescent="0.15">
      <c r="A194" s="9"/>
      <c r="B194" s="9"/>
      <c r="C194" s="9"/>
      <c r="D194" s="9"/>
      <c r="E194" s="9"/>
      <c r="F194" s="9"/>
      <c r="G194" s="9"/>
      <c r="H194" s="9"/>
      <c r="I194" s="9"/>
    </row>
    <row r="195" spans="1:9" x14ac:dyDescent="0.15">
      <c r="A195" s="9"/>
      <c r="B195" s="9"/>
      <c r="C195" s="9"/>
      <c r="D195" s="9"/>
      <c r="E195" s="9"/>
      <c r="F195" s="9"/>
      <c r="G195" s="9"/>
      <c r="H195" s="9"/>
      <c r="I195" s="9"/>
    </row>
    <row r="196" spans="1:9" x14ac:dyDescent="0.15">
      <c r="A196" s="9"/>
      <c r="B196" s="9"/>
      <c r="C196" s="9"/>
      <c r="D196" s="9"/>
      <c r="E196" s="9"/>
      <c r="F196" s="9"/>
      <c r="G196" s="9"/>
      <c r="H196" s="9"/>
      <c r="I196" s="9"/>
    </row>
    <row r="197" spans="1:9" x14ac:dyDescent="0.15">
      <c r="A197" s="9"/>
      <c r="B197" s="9"/>
      <c r="C197" s="9"/>
      <c r="D197" s="9"/>
      <c r="E197" s="9"/>
      <c r="F197" s="9"/>
      <c r="G197" s="9"/>
      <c r="H197" s="9"/>
      <c r="I197" s="9"/>
    </row>
    <row r="198" spans="1:9" x14ac:dyDescent="0.15">
      <c r="A198" s="9"/>
      <c r="B198" s="9"/>
      <c r="C198" s="9"/>
      <c r="D198" s="9"/>
      <c r="E198" s="9"/>
      <c r="F198" s="9"/>
      <c r="G198" s="9"/>
      <c r="H198" s="9"/>
      <c r="I198" s="9"/>
    </row>
    <row r="199" spans="1:9" x14ac:dyDescent="0.15">
      <c r="A199" s="9"/>
      <c r="B199" s="9"/>
      <c r="C199" s="9"/>
      <c r="D199" s="9"/>
      <c r="E199" s="9"/>
      <c r="F199" s="9"/>
      <c r="G199" s="9"/>
      <c r="H199" s="9"/>
      <c r="I199" s="9"/>
    </row>
    <row r="200" spans="1:9" x14ac:dyDescent="0.15">
      <c r="A200" s="9"/>
      <c r="B200" s="9"/>
      <c r="C200" s="9"/>
      <c r="D200" s="9"/>
      <c r="E200" s="9"/>
      <c r="F200" s="9"/>
      <c r="G200" s="9"/>
      <c r="H200" s="9"/>
      <c r="I200" s="9"/>
    </row>
    <row r="201" spans="1:9" x14ac:dyDescent="0.15">
      <c r="A201" s="9"/>
      <c r="B201" s="9"/>
      <c r="C201" s="9"/>
      <c r="D201" s="9"/>
      <c r="E201" s="9"/>
      <c r="F201" s="9"/>
      <c r="G201" s="9"/>
      <c r="H201" s="9"/>
      <c r="I201" s="9"/>
    </row>
    <row r="202" spans="1:9" x14ac:dyDescent="0.15">
      <c r="A202" s="9"/>
      <c r="B202" s="9"/>
      <c r="C202" s="9"/>
      <c r="D202" s="9"/>
      <c r="E202" s="9"/>
      <c r="F202" s="9"/>
      <c r="G202" s="9"/>
      <c r="H202" s="9"/>
      <c r="I202" s="9"/>
    </row>
    <row r="203" spans="1:9" x14ac:dyDescent="0.15">
      <c r="A203" s="9"/>
      <c r="B203" s="9"/>
      <c r="C203" s="9"/>
      <c r="D203" s="9"/>
      <c r="E203" s="9"/>
      <c r="F203" s="9"/>
      <c r="G203" s="9"/>
      <c r="H203" s="9"/>
      <c r="I203" s="9"/>
    </row>
    <row r="204" spans="1:9" x14ac:dyDescent="0.15">
      <c r="A204" s="9"/>
      <c r="B204" s="9"/>
      <c r="C204" s="9"/>
      <c r="D204" s="9"/>
      <c r="E204" s="9"/>
      <c r="F204" s="9"/>
      <c r="G204" s="9"/>
      <c r="H204" s="9"/>
      <c r="I204" s="9"/>
    </row>
    <row r="205" spans="1:9" x14ac:dyDescent="0.15">
      <c r="A205" s="9"/>
      <c r="B205" s="9"/>
      <c r="C205" s="9"/>
      <c r="D205" s="9"/>
      <c r="E205" s="9"/>
      <c r="F205" s="9"/>
      <c r="G205" s="9"/>
      <c r="H205" s="9"/>
      <c r="I205" s="9"/>
    </row>
    <row r="206" spans="1:9" x14ac:dyDescent="0.15">
      <c r="A206" s="9"/>
      <c r="B206" s="9"/>
      <c r="C206" s="9"/>
      <c r="D206" s="9"/>
      <c r="E206" s="9"/>
      <c r="F206" s="9"/>
      <c r="G206" s="9"/>
      <c r="H206" s="9"/>
      <c r="I206" s="9"/>
    </row>
    <row r="207" spans="1:9" x14ac:dyDescent="0.15">
      <c r="A207" s="9"/>
      <c r="B207" s="9"/>
      <c r="C207" s="9"/>
      <c r="D207" s="9"/>
      <c r="E207" s="9"/>
      <c r="F207" s="9"/>
      <c r="G207" s="9"/>
      <c r="H207" s="9"/>
      <c r="I207" s="9"/>
    </row>
    <row r="208" spans="1:9" x14ac:dyDescent="0.15">
      <c r="A208" s="9"/>
      <c r="B208" s="9"/>
      <c r="C208" s="9"/>
      <c r="D208" s="9"/>
      <c r="E208" s="9"/>
      <c r="F208" s="9"/>
      <c r="G208" s="9"/>
      <c r="H208" s="9"/>
      <c r="I208" s="9"/>
    </row>
    <row r="209" spans="1:9" x14ac:dyDescent="0.15">
      <c r="A209" s="9"/>
      <c r="B209" s="9"/>
      <c r="C209" s="9"/>
      <c r="D209" s="9"/>
      <c r="E209" s="9"/>
      <c r="F209" s="9"/>
      <c r="G209" s="9"/>
      <c r="H209" s="9"/>
      <c r="I209" s="9"/>
    </row>
    <row r="210" spans="1:9" x14ac:dyDescent="0.15">
      <c r="A210" s="9"/>
      <c r="B210" s="9"/>
      <c r="C210" s="9"/>
      <c r="D210" s="9"/>
      <c r="E210" s="9"/>
      <c r="F210" s="9"/>
      <c r="G210" s="9"/>
      <c r="H210" s="9"/>
      <c r="I210" s="9"/>
    </row>
    <row r="211" spans="1:9" x14ac:dyDescent="0.15">
      <c r="A211" s="9"/>
      <c r="B211" s="9"/>
      <c r="C211" s="9"/>
      <c r="D211" s="9"/>
      <c r="E211" s="9"/>
      <c r="F211" s="9"/>
      <c r="G211" s="9"/>
      <c r="H211" s="9"/>
      <c r="I211" s="9"/>
    </row>
    <row r="212" spans="1:9" x14ac:dyDescent="0.15">
      <c r="A212" s="9"/>
      <c r="B212" s="9"/>
      <c r="C212" s="9"/>
      <c r="D212" s="9"/>
      <c r="E212" s="9"/>
      <c r="F212" s="9"/>
      <c r="G212" s="9"/>
      <c r="H212" s="9"/>
      <c r="I212" s="9"/>
    </row>
    <row r="213" spans="1:9" x14ac:dyDescent="0.15">
      <c r="A213" s="9"/>
      <c r="B213" s="9"/>
      <c r="C213" s="9"/>
      <c r="D213" s="9"/>
      <c r="E213" s="9"/>
      <c r="F213" s="9"/>
      <c r="G213" s="9"/>
      <c r="H213" s="9"/>
      <c r="I213" s="9"/>
    </row>
    <row r="214" spans="1:9" x14ac:dyDescent="0.15">
      <c r="A214" s="9"/>
      <c r="B214" s="9"/>
      <c r="C214" s="9"/>
      <c r="D214" s="9"/>
      <c r="E214" s="9"/>
      <c r="F214" s="9"/>
      <c r="G214" s="9"/>
      <c r="H214" s="9"/>
      <c r="I214" s="9"/>
    </row>
    <row r="215" spans="1:9" x14ac:dyDescent="0.15">
      <c r="A215" s="9"/>
      <c r="B215" s="9"/>
      <c r="C215" s="9"/>
      <c r="D215" s="9"/>
      <c r="E215" s="9"/>
      <c r="F215" s="9"/>
      <c r="G215" s="9"/>
      <c r="H215" s="9"/>
      <c r="I215" s="9"/>
    </row>
    <row r="216" spans="1:9" x14ac:dyDescent="0.15">
      <c r="A216" s="9"/>
      <c r="B216" s="9"/>
      <c r="C216" s="9"/>
      <c r="D216" s="9"/>
      <c r="E216" s="9"/>
      <c r="F216" s="9"/>
      <c r="G216" s="9"/>
      <c r="H216" s="9"/>
      <c r="I216" s="9"/>
    </row>
    <row r="217" spans="1:9" x14ac:dyDescent="0.15">
      <c r="A217" s="9"/>
      <c r="B217" s="9"/>
      <c r="C217" s="9"/>
      <c r="D217" s="9"/>
      <c r="E217" s="9"/>
      <c r="F217" s="9"/>
      <c r="G217" s="9"/>
      <c r="H217" s="9"/>
      <c r="I217" s="9"/>
    </row>
    <row r="218" spans="1:9" x14ac:dyDescent="0.15">
      <c r="A218" s="9"/>
      <c r="B218" s="9"/>
      <c r="C218" s="9"/>
      <c r="D218" s="9"/>
      <c r="E218" s="9"/>
      <c r="F218" s="9"/>
      <c r="G218" s="9"/>
      <c r="H218" s="9"/>
      <c r="I218" s="9"/>
    </row>
    <row r="219" spans="1:9" x14ac:dyDescent="0.15">
      <c r="A219" s="9"/>
      <c r="B219" s="9"/>
      <c r="C219" s="9"/>
      <c r="D219" s="9"/>
      <c r="E219" s="9"/>
      <c r="F219" s="9"/>
      <c r="G219" s="9"/>
      <c r="H219" s="9"/>
      <c r="I219" s="9"/>
    </row>
    <row r="220" spans="1:9" x14ac:dyDescent="0.15">
      <c r="A220" s="9"/>
      <c r="B220" s="9"/>
      <c r="C220" s="9"/>
      <c r="D220" s="9"/>
      <c r="E220" s="9"/>
      <c r="F220" s="9"/>
      <c r="G220" s="9"/>
      <c r="H220" s="9"/>
      <c r="I220" s="9"/>
    </row>
    <row r="221" spans="1:9" x14ac:dyDescent="0.15">
      <c r="A221" s="9"/>
      <c r="B221" s="9"/>
      <c r="C221" s="9"/>
      <c r="D221" s="9"/>
      <c r="E221" s="9"/>
      <c r="F221" s="9"/>
      <c r="G221" s="9"/>
      <c r="H221" s="9"/>
      <c r="I221" s="9"/>
    </row>
    <row r="222" spans="1:9" x14ac:dyDescent="0.15">
      <c r="A222" s="9"/>
      <c r="B222" s="9"/>
      <c r="C222" s="9"/>
      <c r="D222" s="9"/>
      <c r="E222" s="9"/>
      <c r="F222" s="9"/>
      <c r="G222" s="9"/>
      <c r="H222" s="9"/>
      <c r="I222" s="9"/>
    </row>
    <row r="223" spans="1:9" x14ac:dyDescent="0.15">
      <c r="A223" s="9"/>
      <c r="B223" s="9"/>
      <c r="C223" s="9"/>
      <c r="D223" s="9"/>
      <c r="E223" s="9"/>
      <c r="F223" s="9"/>
      <c r="G223" s="9"/>
      <c r="H223" s="9"/>
      <c r="I223" s="9"/>
    </row>
    <row r="224" spans="1:9" x14ac:dyDescent="0.15">
      <c r="A224" s="9"/>
      <c r="B224" s="9"/>
      <c r="C224" s="9"/>
      <c r="D224" s="9"/>
      <c r="E224" s="9"/>
      <c r="F224" s="9"/>
      <c r="G224" s="9"/>
      <c r="H224" s="9"/>
      <c r="I224" s="9"/>
    </row>
    <row r="225" spans="1:9" x14ac:dyDescent="0.15">
      <c r="A225" s="9"/>
      <c r="B225" s="9"/>
      <c r="C225" s="9"/>
      <c r="D225" s="9"/>
      <c r="E225" s="9"/>
      <c r="F225" s="9"/>
      <c r="G225" s="9"/>
      <c r="H225" s="9"/>
      <c r="I225" s="9"/>
    </row>
    <row r="226" spans="1:9" x14ac:dyDescent="0.15">
      <c r="A226" s="9"/>
      <c r="B226" s="9"/>
      <c r="C226" s="9"/>
      <c r="D226" s="9"/>
      <c r="E226" s="9"/>
      <c r="F226" s="9"/>
      <c r="G226" s="9"/>
      <c r="H226" s="9"/>
      <c r="I226" s="9"/>
    </row>
    <row r="227" spans="1:9" x14ac:dyDescent="0.15">
      <c r="A227" s="9"/>
      <c r="B227" s="9"/>
      <c r="C227" s="9"/>
      <c r="D227" s="9"/>
      <c r="E227" s="9"/>
      <c r="F227" s="9"/>
      <c r="G227" s="9"/>
      <c r="H227" s="9"/>
      <c r="I227" s="9"/>
    </row>
    <row r="228" spans="1:9" x14ac:dyDescent="0.15">
      <c r="A228" s="9"/>
      <c r="B228" s="9"/>
      <c r="C228" s="9"/>
      <c r="D228" s="9"/>
      <c r="E228" s="9"/>
      <c r="F228" s="9"/>
      <c r="G228" s="9"/>
      <c r="H228" s="9"/>
      <c r="I228" s="9"/>
    </row>
    <row r="229" spans="1:9" x14ac:dyDescent="0.15">
      <c r="A229" s="9"/>
      <c r="B229" s="9"/>
      <c r="C229" s="9"/>
      <c r="D229" s="9"/>
      <c r="E229" s="9"/>
      <c r="F229" s="9"/>
      <c r="G229" s="9"/>
      <c r="H229" s="9"/>
      <c r="I229" s="9"/>
    </row>
    <row r="230" spans="1:9" x14ac:dyDescent="0.15">
      <c r="A230" s="9"/>
      <c r="B230" s="9"/>
      <c r="C230" s="9"/>
      <c r="D230" s="9"/>
      <c r="E230" s="9"/>
      <c r="F230" s="9"/>
      <c r="G230" s="9"/>
      <c r="H230" s="9"/>
      <c r="I230" s="9"/>
    </row>
    <row r="231" spans="1:9" x14ac:dyDescent="0.15">
      <c r="A231" s="9"/>
      <c r="B231" s="9"/>
      <c r="C231" s="9"/>
      <c r="D231" s="9"/>
      <c r="E231" s="9"/>
      <c r="F231" s="9"/>
      <c r="G231" s="9"/>
      <c r="H231" s="9"/>
      <c r="I231" s="9"/>
    </row>
    <row r="232" spans="1:9" x14ac:dyDescent="0.15">
      <c r="A232" s="9"/>
      <c r="B232" s="9"/>
      <c r="C232" s="9"/>
      <c r="D232" s="9"/>
      <c r="E232" s="9"/>
      <c r="F232" s="9"/>
      <c r="G232" s="9"/>
      <c r="H232" s="9"/>
      <c r="I232" s="9"/>
    </row>
    <row r="233" spans="1:9" x14ac:dyDescent="0.15">
      <c r="A233" s="9"/>
      <c r="B233" s="9"/>
      <c r="C233" s="9"/>
      <c r="D233" s="9"/>
      <c r="E233" s="9"/>
      <c r="F233" s="9"/>
      <c r="G233" s="9"/>
      <c r="H233" s="9"/>
      <c r="I233" s="9"/>
    </row>
    <row r="234" spans="1:9" x14ac:dyDescent="0.15">
      <c r="A234" s="9"/>
      <c r="B234" s="9"/>
      <c r="C234" s="9"/>
      <c r="D234" s="9"/>
      <c r="E234" s="9"/>
      <c r="F234" s="9"/>
      <c r="G234" s="9"/>
      <c r="H234" s="9"/>
      <c r="I234" s="9"/>
    </row>
    <row r="235" spans="1:9" x14ac:dyDescent="0.15">
      <c r="A235" s="9"/>
      <c r="B235" s="9"/>
      <c r="C235" s="9"/>
      <c r="D235" s="9"/>
      <c r="E235" s="9"/>
      <c r="F235" s="9"/>
      <c r="G235" s="9"/>
      <c r="H235" s="9"/>
      <c r="I235" s="9"/>
    </row>
    <row r="236" spans="1:9" x14ac:dyDescent="0.15">
      <c r="A236" s="9"/>
      <c r="B236" s="9"/>
      <c r="C236" s="9"/>
      <c r="D236" s="9"/>
      <c r="E236" s="9"/>
      <c r="F236" s="9"/>
      <c r="G236" s="9"/>
      <c r="H236" s="9"/>
      <c r="I236" s="9"/>
    </row>
    <row r="237" spans="1:9" x14ac:dyDescent="0.15">
      <c r="A237" s="9"/>
      <c r="B237" s="9"/>
      <c r="C237" s="9"/>
      <c r="D237" s="9"/>
      <c r="E237" s="9"/>
      <c r="F237" s="9"/>
      <c r="G237" s="9"/>
      <c r="H237" s="9"/>
      <c r="I237" s="9"/>
    </row>
    <row r="238" spans="1:9" x14ac:dyDescent="0.15">
      <c r="A238" s="9"/>
      <c r="B238" s="9"/>
      <c r="C238" s="9"/>
      <c r="D238" s="9"/>
      <c r="E238" s="9"/>
      <c r="F238" s="9"/>
      <c r="G238" s="9"/>
      <c r="H238" s="9"/>
      <c r="I238" s="9"/>
    </row>
    <row r="239" spans="1:9" x14ac:dyDescent="0.15">
      <c r="A239" s="9"/>
      <c r="B239" s="9"/>
      <c r="C239" s="9"/>
      <c r="D239" s="9"/>
      <c r="E239" s="9"/>
      <c r="F239" s="9"/>
      <c r="G239" s="9"/>
      <c r="H239" s="9"/>
      <c r="I239" s="9"/>
    </row>
    <row r="240" spans="1:9" x14ac:dyDescent="0.15">
      <c r="A240" s="9"/>
      <c r="B240" s="9"/>
      <c r="C240" s="9"/>
      <c r="D240" s="9"/>
      <c r="E240" s="9"/>
      <c r="F240" s="9"/>
      <c r="G240" s="9"/>
      <c r="H240" s="9"/>
      <c r="I240" s="9"/>
    </row>
    <row r="241" spans="1:9" x14ac:dyDescent="0.15">
      <c r="A241" s="9"/>
      <c r="B241" s="9"/>
      <c r="C241" s="9"/>
      <c r="D241" s="9"/>
      <c r="E241" s="9"/>
      <c r="F241" s="9"/>
      <c r="G241" s="9"/>
      <c r="H241" s="9"/>
      <c r="I241" s="9"/>
    </row>
    <row r="242" spans="1:9" x14ac:dyDescent="0.15">
      <c r="A242" s="9"/>
      <c r="B242" s="9"/>
      <c r="C242" s="9"/>
      <c r="D242" s="9"/>
      <c r="E242" s="9"/>
      <c r="F242" s="9"/>
      <c r="G242" s="9"/>
      <c r="H242" s="9"/>
      <c r="I242" s="9"/>
    </row>
    <row r="243" spans="1:9" x14ac:dyDescent="0.15">
      <c r="A243" s="9"/>
      <c r="B243" s="9"/>
      <c r="C243" s="9"/>
      <c r="D243" s="9"/>
      <c r="E243" s="9"/>
      <c r="F243" s="9"/>
      <c r="G243" s="9"/>
      <c r="H243" s="9"/>
      <c r="I243" s="9"/>
    </row>
    <row r="244" spans="1:9" x14ac:dyDescent="0.15">
      <c r="A244" s="9"/>
      <c r="B244" s="9"/>
      <c r="C244" s="9"/>
      <c r="D244" s="9"/>
      <c r="E244" s="9"/>
      <c r="F244" s="9"/>
      <c r="G244" s="9"/>
      <c r="H244" s="9"/>
      <c r="I244" s="9"/>
    </row>
    <row r="245" spans="1:9" x14ac:dyDescent="0.15">
      <c r="A245" s="9"/>
      <c r="B245" s="9"/>
      <c r="C245" s="9"/>
      <c r="D245" s="9"/>
      <c r="E245" s="9"/>
      <c r="F245" s="9"/>
      <c r="G245" s="9"/>
      <c r="H245" s="9"/>
      <c r="I245" s="9"/>
    </row>
    <row r="246" spans="1:9" x14ac:dyDescent="0.15">
      <c r="A246" s="9"/>
      <c r="B246" s="9"/>
      <c r="C246" s="9"/>
      <c r="D246" s="9"/>
      <c r="E246" s="9"/>
      <c r="F246" s="9"/>
      <c r="G246" s="9"/>
      <c r="H246" s="9"/>
      <c r="I246" s="9"/>
    </row>
    <row r="247" spans="1:9" x14ac:dyDescent="0.15">
      <c r="A247" s="9"/>
      <c r="B247" s="9"/>
      <c r="C247" s="9"/>
      <c r="D247" s="9"/>
      <c r="E247" s="9"/>
      <c r="F247" s="9"/>
      <c r="G247" s="9"/>
      <c r="H247" s="9"/>
      <c r="I247" s="9"/>
    </row>
    <row r="248" spans="1:9" x14ac:dyDescent="0.15">
      <c r="A248" s="9"/>
      <c r="B248" s="9"/>
      <c r="C248" s="9"/>
      <c r="D248" s="9"/>
      <c r="E248" s="9"/>
      <c r="F248" s="9"/>
      <c r="G248" s="9"/>
      <c r="H248" s="9"/>
      <c r="I248" s="9"/>
    </row>
    <row r="249" spans="1:9" x14ac:dyDescent="0.15">
      <c r="A249" s="9"/>
      <c r="B249" s="9"/>
      <c r="C249" s="9"/>
      <c r="D249" s="9"/>
      <c r="E249" s="9"/>
      <c r="F249" s="9"/>
      <c r="G249" s="9"/>
      <c r="H249" s="9"/>
      <c r="I249" s="9"/>
    </row>
    <row r="250" spans="1:9" x14ac:dyDescent="0.15">
      <c r="A250" s="9"/>
      <c r="B250" s="9"/>
      <c r="C250" s="9"/>
      <c r="D250" s="9"/>
      <c r="E250" s="9"/>
      <c r="F250" s="9"/>
      <c r="G250" s="9"/>
      <c r="H250" s="9"/>
      <c r="I250" s="9"/>
    </row>
    <row r="251" spans="1:9" x14ac:dyDescent="0.15">
      <c r="A251" s="9"/>
      <c r="B251" s="9"/>
      <c r="C251" s="9"/>
      <c r="D251" s="9"/>
      <c r="E251" s="9"/>
      <c r="F251" s="9"/>
      <c r="G251" s="9"/>
      <c r="H251" s="9"/>
      <c r="I251" s="9"/>
    </row>
    <row r="252" spans="1:9" x14ac:dyDescent="0.15">
      <c r="A252" s="9"/>
      <c r="B252" s="9"/>
      <c r="C252" s="9"/>
      <c r="D252" s="9"/>
      <c r="E252" s="9"/>
      <c r="F252" s="9"/>
      <c r="G252" s="9"/>
      <c r="H252" s="9"/>
      <c r="I252" s="9"/>
    </row>
    <row r="253" spans="1:9" x14ac:dyDescent="0.15">
      <c r="A253" s="9"/>
      <c r="B253" s="9"/>
      <c r="C253" s="9"/>
      <c r="D253" s="9"/>
      <c r="E253" s="9"/>
      <c r="F253" s="9"/>
      <c r="G253" s="9"/>
      <c r="H253" s="9"/>
      <c r="I253" s="9"/>
    </row>
    <row r="254" spans="1:9" x14ac:dyDescent="0.15">
      <c r="A254" s="9"/>
      <c r="B254" s="9"/>
      <c r="C254" s="9"/>
      <c r="D254" s="9"/>
      <c r="E254" s="9"/>
      <c r="F254" s="9"/>
      <c r="G254" s="9"/>
      <c r="H254" s="9"/>
      <c r="I254" s="9"/>
    </row>
    <row r="255" spans="1:9" x14ac:dyDescent="0.15">
      <c r="A255" s="9"/>
      <c r="B255" s="9"/>
      <c r="C255" s="9"/>
      <c r="D255" s="9"/>
      <c r="E255" s="9"/>
      <c r="F255" s="9"/>
      <c r="G255" s="9"/>
      <c r="H255" s="9"/>
      <c r="I255" s="9"/>
    </row>
    <row r="256" spans="1:9" x14ac:dyDescent="0.15">
      <c r="A256" s="9"/>
      <c r="B256" s="9"/>
      <c r="C256" s="9"/>
      <c r="D256" s="9"/>
      <c r="E256" s="9"/>
      <c r="F256" s="9"/>
      <c r="G256" s="9"/>
      <c r="H256" s="9"/>
      <c r="I256" s="9"/>
    </row>
    <row r="257" spans="1:9" x14ac:dyDescent="0.15">
      <c r="A257" s="9"/>
      <c r="B257" s="9"/>
      <c r="C257" s="9"/>
      <c r="D257" s="9"/>
      <c r="E257" s="9"/>
      <c r="F257" s="9"/>
      <c r="G257" s="9"/>
      <c r="H257" s="9"/>
      <c r="I257" s="9"/>
    </row>
    <row r="258" spans="1:9" x14ac:dyDescent="0.15">
      <c r="A258" s="9"/>
      <c r="B258" s="9"/>
      <c r="C258" s="9"/>
      <c r="D258" s="9"/>
      <c r="E258" s="9"/>
      <c r="F258" s="9"/>
      <c r="G258" s="9"/>
      <c r="H258" s="9"/>
      <c r="I258" s="9"/>
    </row>
    <row r="259" spans="1:9" x14ac:dyDescent="0.15">
      <c r="A259" s="9"/>
      <c r="B259" s="9"/>
      <c r="C259" s="9"/>
      <c r="D259" s="9"/>
      <c r="E259" s="9"/>
      <c r="F259" s="9"/>
      <c r="G259" s="9"/>
      <c r="H259" s="9"/>
      <c r="I259" s="9"/>
    </row>
    <row r="260" spans="1:9" x14ac:dyDescent="0.15">
      <c r="A260" s="9"/>
      <c r="B260" s="9"/>
      <c r="C260" s="9"/>
      <c r="D260" s="9"/>
      <c r="E260" s="9"/>
      <c r="F260" s="9"/>
      <c r="G260" s="9"/>
      <c r="H260" s="9"/>
      <c r="I260" s="9"/>
    </row>
    <row r="261" spans="1:9" x14ac:dyDescent="0.15">
      <c r="A261" s="9"/>
      <c r="B261" s="9"/>
      <c r="C261" s="9"/>
      <c r="D261" s="9"/>
      <c r="E261" s="9"/>
      <c r="F261" s="9"/>
      <c r="G261" s="9"/>
      <c r="H261" s="9"/>
      <c r="I261" s="9"/>
    </row>
    <row r="262" spans="1:9" x14ac:dyDescent="0.15">
      <c r="A262" s="9"/>
      <c r="B262" s="9"/>
      <c r="C262" s="9"/>
      <c r="D262" s="9"/>
      <c r="E262" s="9"/>
      <c r="F262" s="9"/>
      <c r="G262" s="9"/>
      <c r="H262" s="9"/>
      <c r="I262" s="9"/>
    </row>
    <row r="263" spans="1:9" x14ac:dyDescent="0.15">
      <c r="A263" s="9"/>
      <c r="B263" s="9"/>
      <c r="C263" s="9"/>
      <c r="D263" s="9"/>
      <c r="E263" s="9"/>
      <c r="F263" s="9"/>
      <c r="G263" s="9"/>
      <c r="H263" s="9"/>
      <c r="I263" s="9"/>
    </row>
    <row r="264" spans="1:9" x14ac:dyDescent="0.15">
      <c r="A264" s="9"/>
      <c r="B264" s="9"/>
      <c r="C264" s="9"/>
      <c r="D264" s="9"/>
      <c r="E264" s="9"/>
      <c r="F264" s="9"/>
      <c r="G264" s="9"/>
      <c r="H264" s="9"/>
      <c r="I264" s="9"/>
    </row>
    <row r="265" spans="1:9" x14ac:dyDescent="0.15">
      <c r="A265" s="9"/>
      <c r="B265" s="9"/>
      <c r="C265" s="9"/>
      <c r="D265" s="9"/>
      <c r="E265" s="9"/>
      <c r="F265" s="9"/>
      <c r="G265" s="9"/>
      <c r="H265" s="9"/>
      <c r="I265" s="9"/>
    </row>
    <row r="266" spans="1:9" x14ac:dyDescent="0.15">
      <c r="A266" s="9"/>
      <c r="B266" s="9"/>
      <c r="C266" s="9"/>
      <c r="D266" s="9"/>
      <c r="E266" s="9"/>
      <c r="F266" s="9"/>
      <c r="G266" s="9"/>
      <c r="H266" s="9"/>
      <c r="I266" s="9"/>
    </row>
    <row r="267" spans="1:9" x14ac:dyDescent="0.15">
      <c r="A267" s="9"/>
      <c r="B267" s="9"/>
      <c r="C267" s="9"/>
      <c r="D267" s="9"/>
      <c r="E267" s="9"/>
      <c r="F267" s="9"/>
      <c r="G267" s="9"/>
      <c r="H267" s="9"/>
      <c r="I267" s="9"/>
    </row>
    <row r="268" spans="1:9" x14ac:dyDescent="0.15">
      <c r="A268" s="9"/>
      <c r="B268" s="9"/>
      <c r="C268" s="9"/>
      <c r="D268" s="9"/>
      <c r="E268" s="9"/>
      <c r="F268" s="9"/>
      <c r="G268" s="9"/>
      <c r="H268" s="9"/>
      <c r="I268" s="9"/>
    </row>
    <row r="269" spans="1:9" x14ac:dyDescent="0.15">
      <c r="A269" s="9"/>
      <c r="B269" s="9"/>
      <c r="C269" s="9"/>
      <c r="D269" s="9"/>
      <c r="E269" s="9"/>
      <c r="F269" s="9"/>
      <c r="G269" s="9"/>
      <c r="H269" s="9"/>
      <c r="I269" s="9"/>
    </row>
    <row r="270" spans="1:9" x14ac:dyDescent="0.15">
      <c r="A270" s="9"/>
      <c r="B270" s="9"/>
      <c r="C270" s="9"/>
      <c r="D270" s="9"/>
      <c r="E270" s="9"/>
      <c r="F270" s="9"/>
      <c r="G270" s="9"/>
      <c r="H270" s="9"/>
      <c r="I270" s="9"/>
    </row>
    <row r="271" spans="1:9" x14ac:dyDescent="0.15">
      <c r="A271" s="9"/>
      <c r="B271" s="9"/>
      <c r="C271" s="9"/>
      <c r="D271" s="9"/>
      <c r="E271" s="9"/>
      <c r="F271" s="9"/>
      <c r="G271" s="9"/>
      <c r="H271" s="9"/>
      <c r="I271" s="9"/>
    </row>
    <row r="272" spans="1:9" x14ac:dyDescent="0.15">
      <c r="A272" s="9"/>
      <c r="B272" s="9"/>
      <c r="C272" s="9"/>
      <c r="D272" s="9"/>
      <c r="E272" s="9"/>
      <c r="F272" s="9"/>
      <c r="G272" s="9"/>
      <c r="H272" s="9"/>
      <c r="I272" s="9"/>
    </row>
    <row r="273" spans="1:9" x14ac:dyDescent="0.15">
      <c r="A273" s="9"/>
      <c r="B273" s="9"/>
      <c r="C273" s="9"/>
      <c r="D273" s="9"/>
      <c r="E273" s="9"/>
      <c r="F273" s="9"/>
      <c r="G273" s="9"/>
      <c r="H273" s="9"/>
      <c r="I273" s="9"/>
    </row>
    <row r="274" spans="1:9" x14ac:dyDescent="0.15">
      <c r="A274" s="9"/>
      <c r="B274" s="9"/>
      <c r="C274" s="9"/>
      <c r="D274" s="9"/>
      <c r="E274" s="9"/>
      <c r="F274" s="9"/>
      <c r="G274" s="9"/>
      <c r="H274" s="9"/>
      <c r="I274" s="9"/>
    </row>
    <row r="275" spans="1:9" x14ac:dyDescent="0.15">
      <c r="A275" s="9"/>
      <c r="B275" s="9"/>
      <c r="C275" s="9"/>
      <c r="D275" s="9"/>
      <c r="E275" s="9"/>
      <c r="F275" s="9"/>
      <c r="G275" s="9"/>
      <c r="H275" s="9"/>
      <c r="I275" s="9"/>
    </row>
    <row r="276" spans="1:9" x14ac:dyDescent="0.15">
      <c r="A276" s="9"/>
      <c r="B276" s="9"/>
      <c r="C276" s="9"/>
      <c r="D276" s="9"/>
      <c r="E276" s="9"/>
      <c r="F276" s="9"/>
      <c r="G276" s="9"/>
      <c r="H276" s="9"/>
      <c r="I276" s="9"/>
    </row>
    <row r="277" spans="1:9" x14ac:dyDescent="0.15">
      <c r="A277" s="9"/>
      <c r="B277" s="9"/>
      <c r="C277" s="9"/>
      <c r="D277" s="9"/>
      <c r="E277" s="9"/>
      <c r="F277" s="9"/>
      <c r="G277" s="9"/>
      <c r="H277" s="9"/>
      <c r="I277" s="9"/>
    </row>
    <row r="278" spans="1:9" x14ac:dyDescent="0.15">
      <c r="A278" s="9"/>
      <c r="B278" s="9"/>
      <c r="C278" s="9"/>
      <c r="D278" s="9"/>
      <c r="E278" s="9"/>
      <c r="F278" s="9"/>
      <c r="G278" s="9"/>
      <c r="H278" s="9"/>
      <c r="I278" s="9"/>
    </row>
    <row r="279" spans="1:9" x14ac:dyDescent="0.15">
      <c r="A279" s="9"/>
      <c r="B279" s="9"/>
      <c r="C279" s="9"/>
      <c r="D279" s="9"/>
      <c r="E279" s="9"/>
      <c r="F279" s="9"/>
      <c r="G279" s="9"/>
      <c r="H279" s="9"/>
      <c r="I279" s="9"/>
    </row>
    <row r="280" spans="1:9" x14ac:dyDescent="0.15">
      <c r="A280" s="9"/>
      <c r="B280" s="9"/>
      <c r="C280" s="9"/>
      <c r="D280" s="9"/>
      <c r="E280" s="9"/>
      <c r="F280" s="9"/>
      <c r="G280" s="9"/>
      <c r="H280" s="9"/>
      <c r="I280" s="9"/>
    </row>
    <row r="281" spans="1:9" x14ac:dyDescent="0.15">
      <c r="B281" s="9"/>
      <c r="C281" s="9"/>
      <c r="D281" s="9"/>
      <c r="E281" s="9"/>
      <c r="F281" s="9"/>
      <c r="G281" s="9"/>
      <c r="H281" s="9"/>
      <c r="I281" s="9"/>
    </row>
    <row r="282" spans="1:9" x14ac:dyDescent="0.15">
      <c r="B282" s="9"/>
      <c r="C282" s="9"/>
      <c r="D282" s="9"/>
      <c r="E282" s="9"/>
      <c r="F282" s="9"/>
      <c r="G282" s="9"/>
      <c r="H282" s="9"/>
      <c r="I282" s="9"/>
    </row>
    <row r="283" spans="1:9" x14ac:dyDescent="0.15">
      <c r="B283" s="9"/>
      <c r="C283" s="9"/>
      <c r="D283" s="9"/>
      <c r="E283" s="9"/>
      <c r="F283" s="9"/>
      <c r="G283" s="9"/>
      <c r="H283" s="9"/>
      <c r="I283" s="9"/>
    </row>
    <row r="284" spans="1:9" x14ac:dyDescent="0.15">
      <c r="B284" s="9"/>
      <c r="C284" s="9"/>
      <c r="D284" s="9"/>
      <c r="E284" s="9"/>
      <c r="F284" s="9"/>
      <c r="G284" s="9"/>
      <c r="H284" s="9"/>
      <c r="I284" s="9"/>
    </row>
    <row r="285" spans="1:9" x14ac:dyDescent="0.15">
      <c r="B285" s="9"/>
      <c r="C285" s="9"/>
      <c r="D285" s="9"/>
      <c r="E285" s="9"/>
      <c r="F285" s="9"/>
      <c r="G285" s="9"/>
      <c r="H285" s="9"/>
      <c r="I285" s="9"/>
    </row>
    <row r="286" spans="1:9" x14ac:dyDescent="0.15">
      <c r="B286" s="9"/>
      <c r="C286" s="9"/>
      <c r="D286" s="9"/>
      <c r="E286" s="9"/>
      <c r="F286" s="9"/>
      <c r="G286" s="9"/>
      <c r="H286" s="9"/>
      <c r="I286" s="9"/>
    </row>
    <row r="287" spans="1:9" x14ac:dyDescent="0.15">
      <c r="B287" s="9"/>
      <c r="C287" s="9"/>
      <c r="D287" s="9"/>
      <c r="E287" s="9"/>
      <c r="F287" s="9"/>
      <c r="G287" s="9"/>
      <c r="H287" s="9"/>
      <c r="I287" s="9"/>
    </row>
    <row r="288" spans="1:9" x14ac:dyDescent="0.15">
      <c r="B288" s="9"/>
      <c r="C288" s="9"/>
      <c r="D288" s="9"/>
      <c r="E288" s="9"/>
      <c r="F288" s="9"/>
      <c r="G288" s="9"/>
      <c r="H288" s="9"/>
      <c r="I288" s="9"/>
    </row>
    <row r="289" spans="2:9" x14ac:dyDescent="0.15">
      <c r="B289" s="9"/>
      <c r="C289" s="9"/>
      <c r="D289" s="9"/>
      <c r="E289" s="9"/>
      <c r="F289" s="9"/>
      <c r="G289" s="9"/>
      <c r="H289" s="9"/>
      <c r="I289" s="9"/>
    </row>
    <row r="290" spans="2:9" x14ac:dyDescent="0.15">
      <c r="B290" s="9"/>
      <c r="C290" s="9"/>
      <c r="D290" s="9"/>
      <c r="E290" s="9"/>
      <c r="F290" s="9"/>
      <c r="G290" s="9"/>
      <c r="H290" s="9"/>
      <c r="I290" s="9"/>
    </row>
    <row r="291" spans="2:9" x14ac:dyDescent="0.15">
      <c r="B291" s="9"/>
      <c r="C291" s="9"/>
      <c r="D291" s="9"/>
      <c r="E291" s="9"/>
      <c r="F291" s="9"/>
      <c r="G291" s="9"/>
      <c r="H291" s="9"/>
      <c r="I291" s="9"/>
    </row>
    <row r="292" spans="2:9" x14ac:dyDescent="0.15">
      <c r="B292" s="9"/>
      <c r="C292" s="9"/>
      <c r="D292" s="9"/>
      <c r="E292" s="9"/>
      <c r="F292" s="9"/>
      <c r="G292" s="9"/>
      <c r="H292" s="9"/>
      <c r="I292" s="9"/>
    </row>
  </sheetData>
  <sheetProtection sheet="1" objects="1" scenarios="1"/>
  <mergeCells count="17">
    <mergeCell ref="B28:H30"/>
    <mergeCell ref="K8:K10"/>
    <mergeCell ref="L8:L10"/>
    <mergeCell ref="M8:M10"/>
    <mergeCell ref="N8:N10"/>
    <mergeCell ref="C8:C10"/>
    <mergeCell ref="D8:D10"/>
    <mergeCell ref="E8:G9"/>
    <mergeCell ref="H8:H10"/>
    <mergeCell ref="I8:I10"/>
    <mergeCell ref="J8:J10"/>
    <mergeCell ref="A6:N6"/>
    <mergeCell ref="A1:N1"/>
    <mergeCell ref="A2:N2"/>
    <mergeCell ref="A3:N3"/>
    <mergeCell ref="A4:N4"/>
    <mergeCell ref="A5:N5"/>
  </mergeCells>
  <printOptions horizontalCentered="1"/>
  <pageMargins left="0.2" right="0.23" top="0.66" bottom="0.24" header="0.17" footer="0.21"/>
  <pageSetup scale="7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8F9DA-3542-47A5-BB86-BBAAC34A2170}">
  <sheetPr>
    <pageSetUpPr fitToPage="1"/>
  </sheetPr>
  <dimension ref="A1:S294"/>
  <sheetViews>
    <sheetView workbookViewId="0">
      <selection sqref="A1:N1"/>
    </sheetView>
  </sheetViews>
  <sheetFormatPr baseColWidth="10" defaultColWidth="9.3984375" defaultRowHeight="12" x14ac:dyDescent="0.15"/>
  <cols>
    <col min="1" max="1" width="5" style="1" customWidth="1"/>
    <col min="2" max="2" width="23.3984375" style="1" customWidth="1"/>
    <col min="3" max="14" width="13.3984375" style="1" customWidth="1"/>
    <col min="15" max="15" width="2.796875" style="1" customWidth="1"/>
    <col min="16" max="25" width="14.19921875" style="1" customWidth="1"/>
    <col min="26" max="32" width="13.3984375" style="1" customWidth="1"/>
    <col min="33" max="16384" width="9.3984375" style="1"/>
  </cols>
  <sheetData>
    <row r="1" spans="1:19" x14ac:dyDescent="0.15">
      <c r="A1" s="110" t="s">
        <v>29</v>
      </c>
      <c r="B1" s="110"/>
      <c r="C1" s="110"/>
      <c r="D1" s="110"/>
      <c r="E1" s="110"/>
      <c r="F1" s="110"/>
      <c r="G1" s="110"/>
      <c r="H1" s="110"/>
      <c r="I1" s="110"/>
      <c r="J1" s="110"/>
      <c r="K1" s="110"/>
      <c r="L1" s="110"/>
      <c r="M1" s="110"/>
      <c r="N1" s="110"/>
    </row>
    <row r="2" spans="1:19" x14ac:dyDescent="0.15">
      <c r="A2" s="111" t="str">
        <f>'[9]Cover Page'!B12</f>
        <v>SIU Edwardsville</v>
      </c>
      <c r="B2" s="111"/>
      <c r="C2" s="111"/>
      <c r="D2" s="111"/>
      <c r="E2" s="111"/>
      <c r="F2" s="111"/>
      <c r="G2" s="111"/>
      <c r="H2" s="111"/>
      <c r="I2" s="111"/>
      <c r="J2" s="111"/>
      <c r="K2" s="111"/>
      <c r="L2" s="111"/>
      <c r="M2" s="111"/>
      <c r="N2" s="111"/>
    </row>
    <row r="3" spans="1:19" x14ac:dyDescent="0.15">
      <c r="A3" s="110" t="s">
        <v>30</v>
      </c>
      <c r="B3" s="110"/>
      <c r="C3" s="110"/>
      <c r="D3" s="110"/>
      <c r="E3" s="110"/>
      <c r="F3" s="110"/>
      <c r="G3" s="110"/>
      <c r="H3" s="110"/>
      <c r="I3" s="110"/>
      <c r="J3" s="110"/>
      <c r="K3" s="110"/>
      <c r="L3" s="110"/>
      <c r="M3" s="110"/>
      <c r="N3" s="110"/>
    </row>
    <row r="4" spans="1:19" x14ac:dyDescent="0.15">
      <c r="A4" s="111" t="s">
        <v>31</v>
      </c>
      <c r="B4" s="111"/>
      <c r="C4" s="111"/>
      <c r="D4" s="111"/>
      <c r="E4" s="111"/>
      <c r="F4" s="111"/>
      <c r="G4" s="111"/>
      <c r="H4" s="111"/>
      <c r="I4" s="111"/>
      <c r="J4" s="111"/>
      <c r="K4" s="111"/>
      <c r="L4" s="111"/>
      <c r="M4" s="111"/>
      <c r="N4" s="111"/>
    </row>
    <row r="5" spans="1:19" x14ac:dyDescent="0.15">
      <c r="A5" s="110" t="str">
        <f>CSU!A5</f>
        <v>2022</v>
      </c>
      <c r="B5" s="122"/>
      <c r="C5" s="122"/>
      <c r="D5" s="122"/>
      <c r="E5" s="122"/>
      <c r="F5" s="122"/>
      <c r="G5" s="122"/>
      <c r="H5" s="122"/>
      <c r="I5" s="122"/>
      <c r="J5" s="122"/>
      <c r="K5" s="122"/>
      <c r="L5" s="122"/>
      <c r="M5" s="122"/>
      <c r="N5" s="122"/>
    </row>
    <row r="6" spans="1:19" x14ac:dyDescent="0.15">
      <c r="A6" s="109"/>
      <c r="B6" s="109"/>
      <c r="C6" s="109"/>
      <c r="D6" s="109"/>
      <c r="E6" s="109"/>
      <c r="F6" s="109"/>
      <c r="G6" s="109"/>
      <c r="H6" s="109"/>
      <c r="I6" s="109"/>
      <c r="J6" s="109"/>
      <c r="K6" s="109"/>
      <c r="L6" s="109"/>
      <c r="M6" s="109"/>
      <c r="N6" s="109"/>
    </row>
    <row r="7" spans="1:19" ht="16" thickBot="1" x14ac:dyDescent="0.35">
      <c r="A7" s="2" t="s">
        <v>32</v>
      </c>
      <c r="B7" s="2" t="s">
        <v>33</v>
      </c>
      <c r="C7" s="2" t="s">
        <v>34</v>
      </c>
      <c r="D7" s="2" t="s">
        <v>35</v>
      </c>
      <c r="E7" s="2" t="s">
        <v>36</v>
      </c>
      <c r="F7" s="2" t="s">
        <v>37</v>
      </c>
      <c r="G7" s="2" t="s">
        <v>38</v>
      </c>
      <c r="H7" s="2" t="s">
        <v>39</v>
      </c>
      <c r="I7" s="2" t="s">
        <v>40</v>
      </c>
      <c r="J7" s="2" t="s">
        <v>41</v>
      </c>
      <c r="K7" s="2" t="s">
        <v>42</v>
      </c>
      <c r="L7" s="2" t="s">
        <v>43</v>
      </c>
      <c r="M7" s="2" t="s">
        <v>44</v>
      </c>
      <c r="N7" s="2" t="s">
        <v>45</v>
      </c>
      <c r="P7" s="4"/>
      <c r="Q7" s="5"/>
    </row>
    <row r="8" spans="1:19" x14ac:dyDescent="0.15">
      <c r="B8" s="6"/>
      <c r="C8" s="113" t="s">
        <v>46</v>
      </c>
      <c r="D8" s="113" t="s">
        <v>2</v>
      </c>
      <c r="E8" s="123" t="s">
        <v>47</v>
      </c>
      <c r="F8" s="124"/>
      <c r="G8" s="125"/>
      <c r="H8" s="113" t="s">
        <v>3</v>
      </c>
      <c r="I8" s="113" t="s">
        <v>4</v>
      </c>
      <c r="J8" s="113" t="s">
        <v>48</v>
      </c>
      <c r="K8" s="113" t="s">
        <v>49</v>
      </c>
      <c r="L8" s="113" t="s">
        <v>50</v>
      </c>
      <c r="M8" s="113" t="s">
        <v>51</v>
      </c>
      <c r="N8" s="113" t="s">
        <v>52</v>
      </c>
      <c r="Q8" s="7"/>
      <c r="S8" s="8"/>
    </row>
    <row r="9" spans="1:19" ht="13" thickBot="1" x14ac:dyDescent="0.2">
      <c r="A9" s="9"/>
      <c r="B9" s="6"/>
      <c r="C9" s="114"/>
      <c r="D9" s="114"/>
      <c r="E9" s="126"/>
      <c r="F9" s="127"/>
      <c r="G9" s="128"/>
      <c r="H9" s="114"/>
      <c r="I9" s="114"/>
      <c r="J9" s="114"/>
      <c r="K9" s="114"/>
      <c r="L9" s="114"/>
      <c r="M9" s="114"/>
      <c r="N9" s="114"/>
      <c r="S9" s="8"/>
    </row>
    <row r="10" spans="1:19" ht="13" thickBot="1" x14ac:dyDescent="0.2">
      <c r="A10" s="9"/>
      <c r="B10" s="10" t="s">
        <v>53</v>
      </c>
      <c r="C10" s="114"/>
      <c r="D10" s="114"/>
      <c r="E10" s="11" t="s">
        <v>54</v>
      </c>
      <c r="F10" s="11" t="s">
        <v>55</v>
      </c>
      <c r="G10" s="11" t="s">
        <v>56</v>
      </c>
      <c r="H10" s="114"/>
      <c r="I10" s="114"/>
      <c r="J10" s="114"/>
      <c r="K10" s="114"/>
      <c r="L10" s="114"/>
      <c r="M10" s="114"/>
      <c r="N10" s="114"/>
      <c r="S10" s="8"/>
    </row>
    <row r="11" spans="1:19" x14ac:dyDescent="0.15">
      <c r="A11" s="12" t="s">
        <v>57</v>
      </c>
      <c r="B11" s="13" t="s">
        <v>8</v>
      </c>
      <c r="C11" s="14">
        <v>59995.899999999994</v>
      </c>
      <c r="D11" s="15">
        <v>64092.800000000003</v>
      </c>
      <c r="E11" s="15">
        <v>142.4</v>
      </c>
      <c r="F11" s="15">
        <v>1617.1</v>
      </c>
      <c r="G11" s="15">
        <v>8104.2</v>
      </c>
      <c r="H11" s="15">
        <v>1143.0999999999999</v>
      </c>
      <c r="I11" s="15">
        <v>0</v>
      </c>
      <c r="J11" s="15">
        <v>9990.6</v>
      </c>
      <c r="K11" s="15">
        <v>14403.3</v>
      </c>
      <c r="L11" s="15">
        <v>0</v>
      </c>
      <c r="M11" s="15">
        <v>1215.5</v>
      </c>
      <c r="N11" s="16">
        <v>160704.9</v>
      </c>
      <c r="O11" s="7"/>
      <c r="S11" s="8"/>
    </row>
    <row r="12" spans="1:19" x14ac:dyDescent="0.15">
      <c r="A12" s="17" t="s">
        <v>58</v>
      </c>
      <c r="B12" s="18" t="s">
        <v>17</v>
      </c>
      <c r="C12" s="19">
        <v>0</v>
      </c>
      <c r="D12" s="20">
        <v>1925.6</v>
      </c>
      <c r="E12" s="20">
        <v>0</v>
      </c>
      <c r="F12" s="20">
        <v>0.2</v>
      </c>
      <c r="G12" s="20">
        <v>0.2</v>
      </c>
      <c r="H12" s="20">
        <v>0</v>
      </c>
      <c r="I12" s="20">
        <v>0</v>
      </c>
      <c r="J12" s="20">
        <v>60.1</v>
      </c>
      <c r="K12" s="20">
        <v>70</v>
      </c>
      <c r="L12" s="20">
        <v>0</v>
      </c>
      <c r="M12" s="20">
        <v>0.7</v>
      </c>
      <c r="N12" s="21">
        <v>2056.7999999999997</v>
      </c>
      <c r="O12" s="7"/>
      <c r="S12" s="8"/>
    </row>
    <row r="13" spans="1:19" x14ac:dyDescent="0.15">
      <c r="A13" s="17" t="s">
        <v>59</v>
      </c>
      <c r="B13" s="22" t="s">
        <v>9</v>
      </c>
      <c r="C13" s="19">
        <v>609.29999999999995</v>
      </c>
      <c r="D13" s="20">
        <v>15410.1</v>
      </c>
      <c r="E13" s="20">
        <v>-4</v>
      </c>
      <c r="F13" s="20">
        <v>1944.9</v>
      </c>
      <c r="G13" s="20">
        <v>3839.9</v>
      </c>
      <c r="H13" s="20">
        <v>292</v>
      </c>
      <c r="I13" s="20">
        <v>0</v>
      </c>
      <c r="J13" s="20">
        <v>6007</v>
      </c>
      <c r="K13" s="20">
        <v>11773.4</v>
      </c>
      <c r="L13" s="20">
        <v>0</v>
      </c>
      <c r="M13" s="20">
        <v>799.2</v>
      </c>
      <c r="N13" s="21">
        <v>40671.799999999996</v>
      </c>
      <c r="O13" s="7"/>
      <c r="S13" s="8"/>
    </row>
    <row r="14" spans="1:19" x14ac:dyDescent="0.15">
      <c r="A14" s="17" t="s">
        <v>60</v>
      </c>
      <c r="B14" s="22" t="s">
        <v>10</v>
      </c>
      <c r="C14" s="19">
        <v>0</v>
      </c>
      <c r="D14" s="20">
        <v>169.8</v>
      </c>
      <c r="E14" s="20">
        <v>2.5</v>
      </c>
      <c r="F14" s="20">
        <v>20.9</v>
      </c>
      <c r="G14" s="20">
        <v>60</v>
      </c>
      <c r="H14" s="20">
        <v>12.6</v>
      </c>
      <c r="I14" s="20">
        <v>0</v>
      </c>
      <c r="J14" s="20">
        <v>5.2</v>
      </c>
      <c r="K14" s="20">
        <v>150.69999999999999</v>
      </c>
      <c r="L14" s="20">
        <v>0</v>
      </c>
      <c r="M14" s="20">
        <v>134.5</v>
      </c>
      <c r="N14" s="21">
        <v>556.20000000000005</v>
      </c>
      <c r="O14" s="7"/>
      <c r="S14" s="8"/>
    </row>
    <row r="15" spans="1:19" x14ac:dyDescent="0.15">
      <c r="A15" s="17" t="s">
        <v>61</v>
      </c>
      <c r="B15" s="22" t="s">
        <v>11</v>
      </c>
      <c r="C15" s="19">
        <v>12.7</v>
      </c>
      <c r="D15" s="20">
        <v>1405.8</v>
      </c>
      <c r="E15" s="20">
        <v>0.8</v>
      </c>
      <c r="F15" s="20">
        <v>70.599999999999994</v>
      </c>
      <c r="G15" s="20">
        <v>429.6</v>
      </c>
      <c r="H15" s="20">
        <v>130.69999999999999</v>
      </c>
      <c r="I15" s="20">
        <v>0</v>
      </c>
      <c r="J15" s="20">
        <v>597.79999999999995</v>
      </c>
      <c r="K15" s="20">
        <v>2533.3000000000002</v>
      </c>
      <c r="L15" s="20">
        <v>0</v>
      </c>
      <c r="M15" s="20">
        <v>145.1</v>
      </c>
      <c r="N15" s="21">
        <v>5326.4000000000005</v>
      </c>
      <c r="O15" s="7"/>
      <c r="S15" s="8"/>
    </row>
    <row r="16" spans="1:19" x14ac:dyDescent="0.15">
      <c r="A16" s="17" t="s">
        <v>62</v>
      </c>
      <c r="B16" s="22" t="s">
        <v>12</v>
      </c>
      <c r="C16" s="19">
        <v>3.2</v>
      </c>
      <c r="D16" s="20">
        <v>1632.8</v>
      </c>
      <c r="E16" s="20">
        <v>10.5</v>
      </c>
      <c r="F16" s="20">
        <v>96.6</v>
      </c>
      <c r="G16" s="20">
        <v>1024.8</v>
      </c>
      <c r="H16" s="20">
        <v>843.6</v>
      </c>
      <c r="I16" s="20">
        <v>0</v>
      </c>
      <c r="J16" s="20">
        <v>352.8</v>
      </c>
      <c r="K16" s="20">
        <v>1232.5</v>
      </c>
      <c r="L16" s="20">
        <v>0</v>
      </c>
      <c r="M16" s="20">
        <v>361.9</v>
      </c>
      <c r="N16" s="21">
        <v>5558.6999999999989</v>
      </c>
      <c r="O16" s="7"/>
      <c r="S16" s="8"/>
    </row>
    <row r="17" spans="1:19" x14ac:dyDescent="0.15">
      <c r="A17" s="17" t="s">
        <v>63</v>
      </c>
      <c r="B17" s="22" t="s">
        <v>13</v>
      </c>
      <c r="C17" s="19">
        <v>2</v>
      </c>
      <c r="D17" s="20">
        <v>21598.6</v>
      </c>
      <c r="E17" s="20">
        <v>0</v>
      </c>
      <c r="F17" s="20">
        <v>13939.7</v>
      </c>
      <c r="G17" s="20">
        <v>29449.7</v>
      </c>
      <c r="H17" s="20">
        <v>3517.3</v>
      </c>
      <c r="I17" s="20">
        <v>0</v>
      </c>
      <c r="J17" s="20">
        <v>1772</v>
      </c>
      <c r="K17" s="20">
        <v>1915.8</v>
      </c>
      <c r="L17" s="20">
        <v>0</v>
      </c>
      <c r="M17" s="20">
        <v>10.3</v>
      </c>
      <c r="N17" s="21">
        <v>72205.400000000009</v>
      </c>
      <c r="O17" s="7"/>
      <c r="S17" s="8"/>
    </row>
    <row r="18" spans="1:19" x14ac:dyDescent="0.15">
      <c r="A18" s="17" t="s">
        <v>65</v>
      </c>
      <c r="B18" s="22" t="s">
        <v>66</v>
      </c>
      <c r="C18" s="19">
        <v>7</v>
      </c>
      <c r="D18" s="20">
        <v>1082.9000000000001</v>
      </c>
      <c r="E18" s="20">
        <v>0</v>
      </c>
      <c r="F18" s="20">
        <v>53.8</v>
      </c>
      <c r="G18" s="20">
        <v>312</v>
      </c>
      <c r="H18" s="20">
        <v>1.4</v>
      </c>
      <c r="I18" s="20">
        <v>0</v>
      </c>
      <c r="J18" s="20">
        <v>671</v>
      </c>
      <c r="K18" s="20">
        <v>365.5</v>
      </c>
      <c r="L18" s="20">
        <v>0</v>
      </c>
      <c r="M18" s="20">
        <v>8.1999999999999993</v>
      </c>
      <c r="N18" s="21">
        <v>2501.8000000000002</v>
      </c>
      <c r="O18" s="7"/>
      <c r="S18" s="8"/>
    </row>
    <row r="19" spans="1:19" x14ac:dyDescent="0.15">
      <c r="A19" s="17" t="s">
        <v>67</v>
      </c>
      <c r="B19" s="22" t="s">
        <v>68</v>
      </c>
      <c r="C19" s="19">
        <v>1.2</v>
      </c>
      <c r="D19" s="20">
        <v>591.4</v>
      </c>
      <c r="E19" s="20">
        <v>0</v>
      </c>
      <c r="F19" s="20">
        <v>12.7</v>
      </c>
      <c r="G19" s="20">
        <v>26.4</v>
      </c>
      <c r="H19" s="20">
        <v>0.9</v>
      </c>
      <c r="I19" s="20">
        <v>0</v>
      </c>
      <c r="J19" s="20">
        <v>88.4</v>
      </c>
      <c r="K19" s="20">
        <v>198.2</v>
      </c>
      <c r="L19" s="20">
        <v>0</v>
      </c>
      <c r="M19" s="20">
        <v>1.8</v>
      </c>
      <c r="N19" s="21">
        <v>921</v>
      </c>
      <c r="O19" s="7"/>
      <c r="S19" s="8"/>
    </row>
    <row r="20" spans="1:19" x14ac:dyDescent="0.15">
      <c r="A20" s="17" t="s">
        <v>69</v>
      </c>
      <c r="B20" s="22" t="s">
        <v>15</v>
      </c>
      <c r="C20" s="19">
        <v>0</v>
      </c>
      <c r="D20" s="20">
        <v>0</v>
      </c>
      <c r="E20" s="20">
        <v>0</v>
      </c>
      <c r="F20" s="20">
        <v>0</v>
      </c>
      <c r="G20" s="20">
        <v>0</v>
      </c>
      <c r="H20" s="20">
        <v>0</v>
      </c>
      <c r="I20" s="20">
        <v>0</v>
      </c>
      <c r="J20" s="20">
        <v>0</v>
      </c>
      <c r="K20" s="20">
        <v>0</v>
      </c>
      <c r="L20" s="20">
        <v>0</v>
      </c>
      <c r="M20" s="20">
        <v>0</v>
      </c>
      <c r="N20" s="21">
        <v>0</v>
      </c>
      <c r="O20" s="7"/>
      <c r="S20" s="8"/>
    </row>
    <row r="21" spans="1:19" x14ac:dyDescent="0.15">
      <c r="A21" s="17" t="s">
        <v>70</v>
      </c>
      <c r="B21" s="22" t="s">
        <v>19</v>
      </c>
      <c r="C21" s="19">
        <v>0</v>
      </c>
      <c r="D21" s="20">
        <v>1.4</v>
      </c>
      <c r="E21" s="20">
        <v>0</v>
      </c>
      <c r="F21" s="20">
        <v>0</v>
      </c>
      <c r="G21" s="20">
        <v>0</v>
      </c>
      <c r="H21" s="20">
        <v>0</v>
      </c>
      <c r="I21" s="20">
        <v>0</v>
      </c>
      <c r="J21" s="20">
        <v>11.9</v>
      </c>
      <c r="K21" s="20">
        <v>685.7</v>
      </c>
      <c r="L21" s="20">
        <v>0</v>
      </c>
      <c r="M21" s="20">
        <v>0</v>
      </c>
      <c r="N21" s="21">
        <v>699</v>
      </c>
      <c r="O21" s="7"/>
      <c r="S21" s="8"/>
    </row>
    <row r="22" spans="1:19" x14ac:dyDescent="0.15">
      <c r="A22" s="17" t="s">
        <v>71</v>
      </c>
      <c r="B22" s="22" t="s">
        <v>16</v>
      </c>
      <c r="C22" s="19">
        <v>0</v>
      </c>
      <c r="D22" s="20">
        <v>0</v>
      </c>
      <c r="E22" s="20">
        <v>0.2</v>
      </c>
      <c r="F22" s="20">
        <v>30</v>
      </c>
      <c r="G22" s="20">
        <v>0</v>
      </c>
      <c r="H22" s="20">
        <v>101.7</v>
      </c>
      <c r="I22" s="20">
        <v>0</v>
      </c>
      <c r="J22" s="20">
        <v>19.7</v>
      </c>
      <c r="K22" s="20">
        <v>354.3</v>
      </c>
      <c r="L22" s="20">
        <v>0</v>
      </c>
      <c r="M22" s="20">
        <v>0.4</v>
      </c>
      <c r="N22" s="21">
        <v>506.29999999999995</v>
      </c>
      <c r="O22" s="7"/>
      <c r="S22" s="8"/>
    </row>
    <row r="23" spans="1:19" x14ac:dyDescent="0.15">
      <c r="A23" s="17" t="s">
        <v>72</v>
      </c>
      <c r="B23" s="22" t="s">
        <v>112</v>
      </c>
      <c r="C23" s="19">
        <v>0</v>
      </c>
      <c r="D23" s="20">
        <v>0</v>
      </c>
      <c r="E23" s="20">
        <v>0</v>
      </c>
      <c r="F23" s="20">
        <v>0</v>
      </c>
      <c r="G23" s="20">
        <v>0</v>
      </c>
      <c r="H23" s="20">
        <v>0</v>
      </c>
      <c r="I23" s="20">
        <v>0</v>
      </c>
      <c r="J23" s="20">
        <v>0</v>
      </c>
      <c r="K23" s="20">
        <v>0</v>
      </c>
      <c r="L23" s="20">
        <v>0</v>
      </c>
      <c r="M23" s="20">
        <v>0</v>
      </c>
      <c r="N23" s="21">
        <v>0</v>
      </c>
      <c r="O23" s="7"/>
      <c r="S23" s="8"/>
    </row>
    <row r="24" spans="1:19" x14ac:dyDescent="0.15">
      <c r="A24" s="17" t="s">
        <v>74</v>
      </c>
      <c r="B24" s="22" t="s">
        <v>75</v>
      </c>
      <c r="C24" s="19">
        <v>2106.3000000000002</v>
      </c>
      <c r="D24" s="20">
        <v>-382.2</v>
      </c>
      <c r="E24" s="20">
        <v>0</v>
      </c>
      <c r="F24" s="20">
        <v>0</v>
      </c>
      <c r="G24" s="20">
        <v>0</v>
      </c>
      <c r="H24" s="20">
        <v>0</v>
      </c>
      <c r="I24" s="20">
        <v>0</v>
      </c>
      <c r="J24" s="20">
        <v>184.2</v>
      </c>
      <c r="K24" s="20">
        <v>233.4</v>
      </c>
      <c r="L24" s="20">
        <v>0</v>
      </c>
      <c r="M24" s="20">
        <v>0</v>
      </c>
      <c r="N24" s="21">
        <v>2141.7000000000003</v>
      </c>
      <c r="O24" s="7"/>
      <c r="S24" s="8"/>
    </row>
    <row r="25" spans="1:19" ht="13" thickBot="1" x14ac:dyDescent="0.2">
      <c r="A25" s="23" t="s">
        <v>76</v>
      </c>
      <c r="B25" s="24" t="s">
        <v>77</v>
      </c>
      <c r="C25" s="25">
        <v>0</v>
      </c>
      <c r="D25" s="26">
        <v>442.5</v>
      </c>
      <c r="E25" s="26">
        <v>20.2</v>
      </c>
      <c r="F25" s="26">
        <v>595.1</v>
      </c>
      <c r="G25" s="26">
        <v>13347.1</v>
      </c>
      <c r="H25" s="26">
        <v>113.3</v>
      </c>
      <c r="I25" s="26">
        <v>0</v>
      </c>
      <c r="J25" s="26">
        <v>24090.3</v>
      </c>
      <c r="K25" s="26">
        <v>5337.3000000000011</v>
      </c>
      <c r="L25" s="26">
        <v>0</v>
      </c>
      <c r="M25" s="26">
        <v>263.8</v>
      </c>
      <c r="N25" s="27">
        <v>44209.600000000006</v>
      </c>
      <c r="O25" s="7"/>
      <c r="S25" s="8"/>
    </row>
    <row r="26" spans="1:19" ht="14" thickTop="1" thickBot="1" x14ac:dyDescent="0.2">
      <c r="A26" s="28" t="s">
        <v>78</v>
      </c>
      <c r="B26" s="29" t="s">
        <v>52</v>
      </c>
      <c r="C26" s="30">
        <v>62737.599999999991</v>
      </c>
      <c r="D26" s="31">
        <v>107971.50000000001</v>
      </c>
      <c r="E26" s="31">
        <v>172.6</v>
      </c>
      <c r="F26" s="31">
        <v>18381.599999999999</v>
      </c>
      <c r="G26" s="31">
        <v>56593.9</v>
      </c>
      <c r="H26" s="31">
        <v>6156.5999999999995</v>
      </c>
      <c r="I26" s="31">
        <v>0</v>
      </c>
      <c r="J26" s="31">
        <v>43851</v>
      </c>
      <c r="K26" s="31">
        <v>39253.4</v>
      </c>
      <c r="L26" s="31">
        <v>0</v>
      </c>
      <c r="M26" s="31">
        <v>2941.4000000000005</v>
      </c>
      <c r="N26" s="32">
        <v>338059.6</v>
      </c>
      <c r="O26" s="7"/>
      <c r="S26" s="8"/>
    </row>
    <row r="27" spans="1:19" x14ac:dyDescent="0.15">
      <c r="A27" s="33"/>
      <c r="B27" s="5"/>
      <c r="C27" s="41"/>
      <c r="D27" s="41"/>
      <c r="E27" s="41"/>
      <c r="F27" s="41"/>
      <c r="G27" s="41"/>
      <c r="H27" s="41"/>
      <c r="I27" s="41"/>
      <c r="J27" s="41"/>
      <c r="K27" s="41"/>
      <c r="L27" s="41"/>
      <c r="M27" s="41"/>
      <c r="N27" s="41"/>
      <c r="O27" s="7"/>
      <c r="S27" s="8"/>
    </row>
    <row r="28" spans="1:19" ht="13" customHeight="1" x14ac:dyDescent="0.15">
      <c r="A28" s="34"/>
      <c r="B28" s="115" t="s">
        <v>111</v>
      </c>
      <c r="C28" s="115"/>
      <c r="D28" s="115"/>
      <c r="E28" s="115"/>
      <c r="F28" s="115"/>
      <c r="G28" s="115"/>
      <c r="H28" s="115"/>
      <c r="I28" s="9"/>
    </row>
    <row r="29" spans="1:19" ht="13" customHeight="1" x14ac:dyDescent="0.15">
      <c r="A29" s="9"/>
      <c r="B29" s="115"/>
      <c r="C29" s="115"/>
      <c r="D29" s="115"/>
      <c r="E29" s="115"/>
      <c r="F29" s="115"/>
      <c r="G29" s="115"/>
      <c r="H29" s="115"/>
      <c r="I29" s="9"/>
    </row>
    <row r="30" spans="1:19" x14ac:dyDescent="0.15">
      <c r="A30" s="9"/>
      <c r="B30" s="115"/>
      <c r="C30" s="115"/>
      <c r="D30" s="115"/>
      <c r="E30" s="115"/>
      <c r="F30" s="115"/>
      <c r="G30" s="115"/>
      <c r="H30" s="115"/>
      <c r="I30" s="9"/>
    </row>
    <row r="31" spans="1:19" x14ac:dyDescent="0.15">
      <c r="A31" s="9"/>
      <c r="B31" s="35"/>
      <c r="C31" s="35"/>
      <c r="D31" s="35"/>
      <c r="E31" s="9"/>
      <c r="F31" s="9"/>
      <c r="G31" s="9"/>
      <c r="H31" s="9"/>
      <c r="I31" s="9"/>
    </row>
    <row r="32" spans="1:19" x14ac:dyDescent="0.15">
      <c r="A32" s="9"/>
      <c r="B32" s="35"/>
      <c r="C32" s="35"/>
      <c r="D32" s="35"/>
      <c r="E32" s="9"/>
      <c r="F32" s="9"/>
      <c r="G32" s="9"/>
      <c r="H32" s="9"/>
      <c r="I32" s="9"/>
    </row>
    <row r="33" spans="1:9" x14ac:dyDescent="0.15">
      <c r="A33" s="9"/>
      <c r="B33" s="35"/>
      <c r="C33" s="35"/>
      <c r="D33" s="35"/>
      <c r="E33" s="9"/>
      <c r="F33" s="9"/>
      <c r="G33" s="9"/>
      <c r="H33" s="9"/>
      <c r="I33" s="9"/>
    </row>
    <row r="34" spans="1:9" x14ac:dyDescent="0.15">
      <c r="A34" s="9"/>
      <c r="B34" s="35"/>
      <c r="C34" s="35"/>
      <c r="D34" s="35"/>
      <c r="E34" s="9"/>
      <c r="F34" s="9"/>
      <c r="G34" s="9"/>
      <c r="H34" s="9"/>
      <c r="I34" s="9"/>
    </row>
    <row r="35" spans="1:9" x14ac:dyDescent="0.15">
      <c r="A35" s="9"/>
      <c r="B35" s="35"/>
      <c r="C35" s="35"/>
      <c r="D35" s="35"/>
      <c r="E35" s="9"/>
      <c r="F35" s="9"/>
      <c r="G35" s="9"/>
      <c r="H35" s="9"/>
      <c r="I35" s="9"/>
    </row>
    <row r="36" spans="1:9" x14ac:dyDescent="0.15">
      <c r="A36" s="9"/>
      <c r="B36" s="35"/>
      <c r="C36" s="35"/>
      <c r="D36" s="42"/>
      <c r="E36" s="9"/>
      <c r="F36" s="9"/>
      <c r="G36" s="9"/>
      <c r="H36" s="9"/>
      <c r="I36" s="9"/>
    </row>
    <row r="37" spans="1:9" x14ac:dyDescent="0.15">
      <c r="A37" s="9"/>
      <c r="B37" s="35"/>
      <c r="C37" s="35"/>
      <c r="D37" s="35"/>
      <c r="E37" s="9"/>
      <c r="F37" s="9"/>
      <c r="G37" s="9"/>
      <c r="H37" s="9"/>
      <c r="I37" s="9"/>
    </row>
    <row r="38" spans="1:9" x14ac:dyDescent="0.15">
      <c r="A38" s="9"/>
      <c r="B38" s="35"/>
      <c r="C38" s="35"/>
      <c r="D38" s="35"/>
      <c r="E38" s="9"/>
      <c r="F38" s="9"/>
      <c r="G38" s="9"/>
      <c r="H38" s="9"/>
      <c r="I38" s="9"/>
    </row>
    <row r="39" spans="1:9" x14ac:dyDescent="0.15">
      <c r="A39" s="9"/>
      <c r="B39" s="9"/>
      <c r="C39" s="9"/>
      <c r="D39" s="9"/>
      <c r="E39" s="9"/>
      <c r="F39" s="9"/>
      <c r="G39" s="9"/>
      <c r="H39" s="9"/>
      <c r="I39" s="9"/>
    </row>
    <row r="40" spans="1:9" x14ac:dyDescent="0.15">
      <c r="A40" s="9"/>
      <c r="B40" s="9"/>
      <c r="C40" s="9"/>
      <c r="D40" s="9"/>
      <c r="E40" s="9"/>
      <c r="F40" s="9"/>
      <c r="G40" s="9"/>
      <c r="H40" s="9"/>
      <c r="I40" s="9"/>
    </row>
    <row r="41" spans="1:9" x14ac:dyDescent="0.15">
      <c r="A41" s="9"/>
      <c r="B41" s="9"/>
      <c r="C41" s="9"/>
      <c r="D41" s="9"/>
      <c r="E41" s="9"/>
      <c r="F41" s="9"/>
      <c r="G41" s="9"/>
      <c r="H41" s="9"/>
      <c r="I41" s="9"/>
    </row>
    <row r="42" spans="1:9" x14ac:dyDescent="0.15">
      <c r="A42" s="9"/>
      <c r="B42" s="9"/>
      <c r="C42" s="9"/>
      <c r="D42" s="9"/>
      <c r="E42" s="9"/>
      <c r="F42" s="9"/>
      <c r="G42" s="9"/>
      <c r="H42" s="9"/>
      <c r="I42" s="9"/>
    </row>
    <row r="43" spans="1:9" x14ac:dyDescent="0.15">
      <c r="A43" s="9"/>
      <c r="B43" s="9"/>
      <c r="C43" s="9"/>
      <c r="D43" s="9"/>
      <c r="E43" s="9"/>
      <c r="F43" s="9"/>
      <c r="G43" s="9"/>
      <c r="H43" s="9"/>
      <c r="I43" s="9"/>
    </row>
    <row r="44" spans="1:9" x14ac:dyDescent="0.15">
      <c r="A44" s="9"/>
      <c r="B44" s="9"/>
      <c r="C44" s="9"/>
      <c r="D44" s="9"/>
      <c r="E44" s="9"/>
      <c r="F44" s="9"/>
      <c r="G44" s="9"/>
      <c r="H44" s="9"/>
      <c r="I44" s="9"/>
    </row>
    <row r="45" spans="1:9" x14ac:dyDescent="0.15">
      <c r="A45" s="9"/>
      <c r="B45" s="9"/>
      <c r="C45" s="9"/>
      <c r="D45" s="9"/>
      <c r="E45" s="9"/>
      <c r="F45" s="9"/>
      <c r="G45" s="9"/>
      <c r="H45" s="9"/>
      <c r="I45" s="9"/>
    </row>
    <row r="46" spans="1:9" x14ac:dyDescent="0.15">
      <c r="A46" s="9"/>
      <c r="B46" s="9"/>
      <c r="C46" s="9"/>
      <c r="D46" s="9"/>
      <c r="E46" s="9"/>
      <c r="F46" s="9"/>
      <c r="G46" s="9"/>
      <c r="H46" s="9"/>
      <c r="I46" s="9"/>
    </row>
    <row r="47" spans="1:9" x14ac:dyDescent="0.15">
      <c r="A47" s="9"/>
      <c r="B47" s="9"/>
      <c r="C47" s="9"/>
      <c r="D47" s="9"/>
      <c r="E47" s="9"/>
      <c r="F47" s="9"/>
      <c r="G47" s="9"/>
      <c r="H47" s="9"/>
      <c r="I47" s="9"/>
    </row>
    <row r="48" spans="1:9" x14ac:dyDescent="0.15">
      <c r="A48" s="9"/>
      <c r="B48" s="9"/>
      <c r="C48" s="9"/>
      <c r="D48" s="9"/>
      <c r="E48" s="9"/>
      <c r="F48" s="9"/>
      <c r="G48" s="9"/>
      <c r="H48" s="9"/>
      <c r="I48" s="9"/>
    </row>
    <row r="49" spans="1:9" x14ac:dyDescent="0.15">
      <c r="A49" s="9"/>
      <c r="B49" s="9"/>
      <c r="C49" s="9"/>
      <c r="D49" s="9"/>
      <c r="E49" s="9"/>
      <c r="F49" s="9"/>
      <c r="G49" s="9"/>
      <c r="H49" s="9"/>
      <c r="I49" s="9"/>
    </row>
    <row r="50" spans="1:9" x14ac:dyDescent="0.15">
      <c r="A50" s="9"/>
      <c r="B50" s="9"/>
      <c r="C50" s="9"/>
      <c r="D50" s="9"/>
      <c r="E50" s="9"/>
      <c r="F50" s="9"/>
      <c r="G50" s="9"/>
      <c r="H50" s="9"/>
      <c r="I50" s="9"/>
    </row>
    <row r="51" spans="1:9" x14ac:dyDescent="0.15">
      <c r="A51" s="9"/>
      <c r="B51" s="9"/>
      <c r="C51" s="9"/>
      <c r="D51" s="9"/>
      <c r="E51" s="9"/>
      <c r="F51" s="9"/>
      <c r="G51" s="9"/>
      <c r="H51" s="9"/>
      <c r="I51" s="9"/>
    </row>
    <row r="52" spans="1:9" x14ac:dyDescent="0.15">
      <c r="A52" s="9"/>
      <c r="B52" s="9"/>
      <c r="C52" s="9"/>
      <c r="D52" s="9"/>
      <c r="E52" s="9"/>
      <c r="F52" s="9"/>
      <c r="G52" s="9"/>
      <c r="H52" s="9"/>
      <c r="I52" s="9"/>
    </row>
    <row r="53" spans="1:9" x14ac:dyDescent="0.15">
      <c r="A53" s="9"/>
      <c r="B53" s="9"/>
      <c r="C53" s="9"/>
      <c r="D53" s="9"/>
      <c r="E53" s="9"/>
      <c r="F53" s="9"/>
      <c r="G53" s="9"/>
      <c r="H53" s="9"/>
      <c r="I53" s="9"/>
    </row>
    <row r="54" spans="1:9" x14ac:dyDescent="0.15">
      <c r="A54" s="9"/>
      <c r="B54" s="9"/>
      <c r="C54" s="9"/>
      <c r="D54" s="9"/>
      <c r="E54" s="9"/>
      <c r="F54" s="9"/>
      <c r="G54" s="9"/>
      <c r="H54" s="9"/>
      <c r="I54" s="9"/>
    </row>
    <row r="55" spans="1:9" x14ac:dyDescent="0.15">
      <c r="A55" s="9"/>
      <c r="B55" s="9"/>
      <c r="C55" s="9"/>
      <c r="D55" s="9"/>
      <c r="E55" s="9"/>
      <c r="F55" s="9"/>
      <c r="G55" s="9"/>
      <c r="H55" s="9"/>
      <c r="I55" s="9"/>
    </row>
    <row r="56" spans="1:9" x14ac:dyDescent="0.15">
      <c r="A56" s="9"/>
      <c r="B56" s="9"/>
      <c r="C56" s="9"/>
      <c r="D56" s="9"/>
      <c r="E56" s="9"/>
      <c r="F56" s="9"/>
      <c r="G56" s="9"/>
      <c r="H56" s="9"/>
      <c r="I56" s="9"/>
    </row>
    <row r="57" spans="1:9" x14ac:dyDescent="0.15">
      <c r="A57" s="9"/>
      <c r="B57" s="9"/>
      <c r="C57" s="9"/>
      <c r="D57" s="9"/>
      <c r="E57" s="9"/>
      <c r="F57" s="9"/>
      <c r="G57" s="9"/>
      <c r="H57" s="9"/>
      <c r="I57" s="9"/>
    </row>
    <row r="58" spans="1:9" x14ac:dyDescent="0.15">
      <c r="A58" s="9"/>
      <c r="B58" s="9"/>
      <c r="C58" s="9"/>
      <c r="D58" s="9"/>
      <c r="E58" s="9"/>
      <c r="F58" s="9"/>
      <c r="G58" s="9"/>
      <c r="H58" s="9"/>
      <c r="I58" s="9"/>
    </row>
    <row r="59" spans="1:9" x14ac:dyDescent="0.15">
      <c r="A59" s="9"/>
      <c r="B59" s="9"/>
      <c r="C59" s="9"/>
      <c r="D59" s="9"/>
      <c r="E59" s="9"/>
      <c r="F59" s="9"/>
      <c r="G59" s="9"/>
      <c r="H59" s="9"/>
      <c r="I59" s="9"/>
    </row>
    <row r="60" spans="1:9" x14ac:dyDescent="0.15">
      <c r="A60" s="9"/>
      <c r="B60" s="9"/>
      <c r="C60" s="9"/>
      <c r="D60" s="9"/>
      <c r="E60" s="9"/>
      <c r="F60" s="9"/>
      <c r="G60" s="9"/>
      <c r="H60" s="9"/>
      <c r="I60" s="9"/>
    </row>
    <row r="61" spans="1:9" x14ac:dyDescent="0.15">
      <c r="A61" s="9"/>
      <c r="B61" s="9"/>
      <c r="C61" s="9"/>
      <c r="D61" s="9"/>
      <c r="E61" s="9"/>
      <c r="F61" s="9"/>
      <c r="G61" s="9"/>
      <c r="H61" s="9"/>
      <c r="I61" s="9"/>
    </row>
    <row r="62" spans="1:9" x14ac:dyDescent="0.15">
      <c r="A62" s="9"/>
      <c r="B62" s="9"/>
      <c r="C62" s="9"/>
      <c r="D62" s="9"/>
      <c r="E62" s="9"/>
      <c r="F62" s="9"/>
      <c r="G62" s="9"/>
      <c r="H62" s="9"/>
      <c r="I62" s="9"/>
    </row>
    <row r="63" spans="1:9" x14ac:dyDescent="0.15">
      <c r="A63" s="9"/>
      <c r="B63" s="9"/>
      <c r="C63" s="9"/>
      <c r="D63" s="9"/>
      <c r="E63" s="9"/>
      <c r="F63" s="9"/>
      <c r="G63" s="9"/>
      <c r="H63" s="9"/>
      <c r="I63" s="9"/>
    </row>
    <row r="64" spans="1:9" x14ac:dyDescent="0.15">
      <c r="A64" s="9"/>
      <c r="B64" s="9"/>
      <c r="C64" s="9"/>
      <c r="D64" s="9"/>
      <c r="E64" s="9"/>
      <c r="F64" s="9"/>
      <c r="G64" s="9"/>
      <c r="H64" s="9"/>
      <c r="I64" s="9"/>
    </row>
    <row r="65" spans="1:9" x14ac:dyDescent="0.15">
      <c r="A65" s="9"/>
      <c r="B65" s="9"/>
      <c r="C65" s="9"/>
      <c r="D65" s="9"/>
      <c r="E65" s="9"/>
      <c r="F65" s="9"/>
      <c r="G65" s="9"/>
      <c r="H65" s="9"/>
      <c r="I65" s="9"/>
    </row>
    <row r="66" spans="1:9" x14ac:dyDescent="0.15">
      <c r="A66" s="9"/>
      <c r="B66" s="9"/>
      <c r="C66" s="9"/>
      <c r="D66" s="9"/>
      <c r="E66" s="9"/>
      <c r="F66" s="9"/>
      <c r="G66" s="9"/>
      <c r="H66" s="9"/>
      <c r="I66" s="9"/>
    </row>
    <row r="67" spans="1:9" x14ac:dyDescent="0.15">
      <c r="A67" s="9"/>
      <c r="B67" s="9"/>
      <c r="C67" s="9"/>
      <c r="D67" s="9"/>
      <c r="E67" s="9"/>
      <c r="F67" s="9"/>
      <c r="G67" s="9"/>
      <c r="H67" s="9"/>
      <c r="I67" s="9"/>
    </row>
    <row r="68" spans="1:9" x14ac:dyDescent="0.15">
      <c r="A68" s="9"/>
      <c r="B68" s="9"/>
      <c r="C68" s="9"/>
      <c r="D68" s="9"/>
      <c r="E68" s="9"/>
      <c r="F68" s="9"/>
      <c r="G68" s="9"/>
      <c r="H68" s="9"/>
      <c r="I68" s="9"/>
    </row>
    <row r="69" spans="1:9" x14ac:dyDescent="0.15">
      <c r="A69" s="9"/>
      <c r="B69" s="9"/>
      <c r="C69" s="9"/>
      <c r="D69" s="9"/>
      <c r="E69" s="9"/>
      <c r="F69" s="9"/>
      <c r="G69" s="9"/>
      <c r="H69" s="9"/>
      <c r="I69" s="9"/>
    </row>
    <row r="70" spans="1:9" x14ac:dyDescent="0.15">
      <c r="A70" s="9"/>
      <c r="B70" s="9"/>
      <c r="C70" s="9"/>
      <c r="D70" s="9"/>
      <c r="E70" s="9"/>
      <c r="F70" s="9"/>
      <c r="G70" s="9"/>
      <c r="H70" s="9"/>
      <c r="I70" s="9"/>
    </row>
    <row r="71" spans="1:9" x14ac:dyDescent="0.15">
      <c r="A71" s="9"/>
      <c r="B71" s="9"/>
      <c r="C71" s="9"/>
      <c r="D71" s="9"/>
      <c r="E71" s="9"/>
      <c r="F71" s="9"/>
      <c r="G71" s="9"/>
      <c r="H71" s="9"/>
      <c r="I71" s="9"/>
    </row>
    <row r="72" spans="1:9" x14ac:dyDescent="0.15">
      <c r="A72" s="9"/>
      <c r="B72" s="9"/>
      <c r="C72" s="9"/>
      <c r="D72" s="9"/>
      <c r="E72" s="9"/>
      <c r="F72" s="9"/>
      <c r="G72" s="9"/>
      <c r="H72" s="9"/>
      <c r="I72" s="9"/>
    </row>
    <row r="73" spans="1:9" x14ac:dyDescent="0.15">
      <c r="A73" s="9"/>
      <c r="B73" s="9"/>
      <c r="C73" s="9"/>
      <c r="D73" s="9"/>
      <c r="E73" s="9"/>
      <c r="F73" s="9"/>
      <c r="G73" s="9"/>
      <c r="H73" s="9"/>
      <c r="I73" s="9"/>
    </row>
    <row r="74" spans="1:9" x14ac:dyDescent="0.15">
      <c r="A74" s="9"/>
      <c r="B74" s="9"/>
      <c r="C74" s="9"/>
      <c r="D74" s="9"/>
      <c r="E74" s="9"/>
      <c r="F74" s="9"/>
      <c r="G74" s="9"/>
      <c r="H74" s="9"/>
      <c r="I74" s="9"/>
    </row>
    <row r="75" spans="1:9" x14ac:dyDescent="0.15">
      <c r="A75" s="9"/>
      <c r="B75" s="9"/>
      <c r="C75" s="9"/>
      <c r="D75" s="9"/>
      <c r="E75" s="9"/>
      <c r="F75" s="9"/>
      <c r="G75" s="9"/>
      <c r="H75" s="9"/>
      <c r="I75" s="9"/>
    </row>
    <row r="76" spans="1:9" x14ac:dyDescent="0.15">
      <c r="A76" s="9"/>
      <c r="B76" s="9"/>
      <c r="C76" s="9"/>
      <c r="D76" s="9"/>
      <c r="E76" s="9"/>
      <c r="F76" s="9"/>
      <c r="G76" s="9"/>
      <c r="H76" s="9"/>
      <c r="I76" s="9"/>
    </row>
    <row r="77" spans="1:9" x14ac:dyDescent="0.15">
      <c r="A77" s="9"/>
      <c r="B77" s="9"/>
      <c r="C77" s="9"/>
      <c r="D77" s="9"/>
      <c r="E77" s="9"/>
      <c r="F77" s="9"/>
      <c r="G77" s="9"/>
      <c r="H77" s="9"/>
      <c r="I77" s="9"/>
    </row>
    <row r="78" spans="1:9" x14ac:dyDescent="0.15">
      <c r="A78" s="9"/>
      <c r="B78" s="9"/>
      <c r="C78" s="9"/>
      <c r="D78" s="9"/>
      <c r="E78" s="9"/>
      <c r="F78" s="9"/>
      <c r="G78" s="9"/>
      <c r="H78" s="9"/>
      <c r="I78" s="9"/>
    </row>
    <row r="79" spans="1:9" x14ac:dyDescent="0.15">
      <c r="A79" s="9"/>
      <c r="B79" s="9"/>
      <c r="C79" s="9"/>
      <c r="D79" s="9"/>
      <c r="E79" s="9"/>
      <c r="F79" s="9"/>
      <c r="G79" s="9"/>
      <c r="H79" s="9"/>
      <c r="I79" s="9"/>
    </row>
    <row r="80" spans="1:9" x14ac:dyDescent="0.15">
      <c r="A80" s="9"/>
      <c r="B80" s="9"/>
      <c r="C80" s="9"/>
      <c r="D80" s="9"/>
      <c r="E80" s="9"/>
      <c r="F80" s="9"/>
      <c r="G80" s="9"/>
      <c r="H80" s="9"/>
      <c r="I80" s="9"/>
    </row>
    <row r="81" spans="1:9" x14ac:dyDescent="0.15">
      <c r="A81" s="9"/>
      <c r="B81" s="9"/>
      <c r="C81" s="9"/>
      <c r="D81" s="9"/>
      <c r="E81" s="9"/>
      <c r="F81" s="9"/>
      <c r="G81" s="9"/>
      <c r="H81" s="9"/>
      <c r="I81" s="9"/>
    </row>
    <row r="82" spans="1:9" x14ac:dyDescent="0.15">
      <c r="A82" s="9"/>
      <c r="B82" s="9"/>
      <c r="C82" s="9"/>
      <c r="D82" s="9"/>
      <c r="E82" s="9"/>
      <c r="F82" s="9"/>
      <c r="G82" s="9"/>
      <c r="H82" s="9"/>
      <c r="I82" s="9"/>
    </row>
    <row r="83" spans="1:9" x14ac:dyDescent="0.15">
      <c r="A83" s="9"/>
      <c r="B83" s="9"/>
      <c r="C83" s="9"/>
      <c r="D83" s="9"/>
      <c r="E83" s="9"/>
      <c r="F83" s="9"/>
      <c r="G83" s="9"/>
      <c r="H83" s="9"/>
      <c r="I83" s="9"/>
    </row>
    <row r="84" spans="1:9" x14ac:dyDescent="0.15">
      <c r="A84" s="9"/>
      <c r="B84" s="9"/>
      <c r="C84" s="9"/>
      <c r="D84" s="9"/>
      <c r="E84" s="9"/>
      <c r="F84" s="9"/>
      <c r="G84" s="9"/>
      <c r="H84" s="9"/>
      <c r="I84" s="9"/>
    </row>
    <row r="85" spans="1:9" x14ac:dyDescent="0.15">
      <c r="A85" s="9"/>
      <c r="B85" s="9"/>
      <c r="C85" s="9"/>
      <c r="D85" s="9"/>
      <c r="E85" s="9"/>
      <c r="F85" s="9"/>
      <c r="G85" s="9"/>
      <c r="H85" s="9"/>
      <c r="I85" s="9"/>
    </row>
    <row r="86" spans="1:9" x14ac:dyDescent="0.15">
      <c r="A86" s="9"/>
      <c r="B86" s="9"/>
      <c r="C86" s="9"/>
      <c r="D86" s="9"/>
      <c r="E86" s="9"/>
      <c r="F86" s="9"/>
      <c r="G86" s="9"/>
      <c r="H86" s="9"/>
      <c r="I86" s="9"/>
    </row>
    <row r="87" spans="1:9" x14ac:dyDescent="0.15">
      <c r="A87" s="9"/>
      <c r="B87" s="9"/>
      <c r="C87" s="9"/>
      <c r="D87" s="9"/>
      <c r="E87" s="9"/>
      <c r="F87" s="9"/>
      <c r="G87" s="9"/>
      <c r="H87" s="9"/>
      <c r="I87" s="9"/>
    </row>
    <row r="88" spans="1:9" x14ac:dyDescent="0.15">
      <c r="A88" s="9"/>
      <c r="B88" s="9"/>
      <c r="C88" s="9"/>
      <c r="D88" s="9"/>
      <c r="E88" s="9"/>
      <c r="F88" s="9"/>
      <c r="G88" s="9"/>
      <c r="H88" s="9"/>
      <c r="I88" s="9"/>
    </row>
    <row r="89" spans="1:9" x14ac:dyDescent="0.15">
      <c r="A89" s="9"/>
      <c r="B89" s="9"/>
      <c r="C89" s="9"/>
      <c r="D89" s="9"/>
      <c r="E89" s="9"/>
      <c r="F89" s="9"/>
      <c r="G89" s="9"/>
      <c r="H89" s="9"/>
      <c r="I89" s="9"/>
    </row>
    <row r="90" spans="1:9" x14ac:dyDescent="0.15">
      <c r="A90" s="9"/>
      <c r="B90" s="9"/>
      <c r="C90" s="9"/>
      <c r="D90" s="9"/>
      <c r="E90" s="9"/>
      <c r="F90" s="9"/>
      <c r="G90" s="9"/>
      <c r="H90" s="9"/>
      <c r="I90" s="9"/>
    </row>
    <row r="91" spans="1:9" x14ac:dyDescent="0.15">
      <c r="A91" s="9"/>
      <c r="B91" s="9"/>
      <c r="C91" s="9"/>
      <c r="D91" s="9"/>
      <c r="E91" s="9"/>
      <c r="F91" s="9"/>
      <c r="G91" s="9"/>
      <c r="H91" s="9"/>
      <c r="I91" s="9"/>
    </row>
    <row r="92" spans="1:9" x14ac:dyDescent="0.15">
      <c r="A92" s="9"/>
      <c r="B92" s="9"/>
      <c r="C92" s="9"/>
      <c r="D92" s="9"/>
      <c r="E92" s="9"/>
      <c r="F92" s="9"/>
      <c r="G92" s="9"/>
      <c r="H92" s="9"/>
      <c r="I92" s="9"/>
    </row>
    <row r="93" spans="1:9" x14ac:dyDescent="0.15">
      <c r="A93" s="9"/>
      <c r="B93" s="9"/>
      <c r="C93" s="9"/>
      <c r="D93" s="9"/>
      <c r="E93" s="9"/>
      <c r="F93" s="9"/>
      <c r="G93" s="9"/>
      <c r="H93" s="9"/>
      <c r="I93" s="9"/>
    </row>
    <row r="94" spans="1:9" x14ac:dyDescent="0.15">
      <c r="A94" s="9"/>
      <c r="B94" s="9"/>
      <c r="C94" s="9"/>
      <c r="D94" s="9"/>
      <c r="E94" s="9"/>
      <c r="F94" s="9"/>
      <c r="G94" s="9"/>
      <c r="H94" s="9"/>
      <c r="I94" s="9"/>
    </row>
    <row r="95" spans="1:9" x14ac:dyDescent="0.15">
      <c r="A95" s="9"/>
      <c r="B95" s="9"/>
      <c r="C95" s="9"/>
      <c r="D95" s="9"/>
      <c r="E95" s="9"/>
      <c r="F95" s="9"/>
      <c r="G95" s="9"/>
      <c r="H95" s="9"/>
      <c r="I95" s="9"/>
    </row>
    <row r="96" spans="1:9" x14ac:dyDescent="0.15">
      <c r="A96" s="9"/>
      <c r="B96" s="9"/>
      <c r="C96" s="9"/>
      <c r="D96" s="9"/>
      <c r="E96" s="9"/>
      <c r="F96" s="9"/>
      <c r="G96" s="9"/>
      <c r="H96" s="9"/>
      <c r="I96" s="9"/>
    </row>
    <row r="97" spans="1:9" x14ac:dyDescent="0.15">
      <c r="A97" s="9"/>
      <c r="B97" s="9"/>
      <c r="C97" s="9"/>
      <c r="D97" s="9"/>
      <c r="E97" s="9"/>
      <c r="F97" s="9"/>
      <c r="G97" s="9"/>
      <c r="H97" s="9"/>
      <c r="I97" s="9"/>
    </row>
    <row r="98" spans="1:9" x14ac:dyDescent="0.15">
      <c r="A98" s="9"/>
      <c r="B98" s="9"/>
      <c r="C98" s="9"/>
      <c r="D98" s="9"/>
      <c r="E98" s="9"/>
      <c r="F98" s="9"/>
      <c r="G98" s="9"/>
      <c r="H98" s="9"/>
      <c r="I98" s="9"/>
    </row>
    <row r="99" spans="1:9" x14ac:dyDescent="0.15">
      <c r="A99" s="9"/>
      <c r="B99" s="9"/>
      <c r="C99" s="9"/>
      <c r="D99" s="9"/>
      <c r="E99" s="9"/>
      <c r="F99" s="9"/>
      <c r="G99" s="9"/>
      <c r="H99" s="9"/>
      <c r="I99" s="9"/>
    </row>
    <row r="100" spans="1:9" x14ac:dyDescent="0.15">
      <c r="A100" s="9"/>
      <c r="B100" s="9"/>
      <c r="C100" s="9"/>
      <c r="D100" s="9"/>
      <c r="E100" s="9"/>
      <c r="F100" s="9"/>
      <c r="G100" s="9"/>
      <c r="H100" s="9"/>
      <c r="I100" s="9"/>
    </row>
    <row r="101" spans="1:9" x14ac:dyDescent="0.15">
      <c r="A101" s="9"/>
      <c r="B101" s="9"/>
      <c r="C101" s="9"/>
      <c r="D101" s="9"/>
      <c r="E101" s="9"/>
      <c r="F101" s="9"/>
      <c r="G101" s="9"/>
      <c r="H101" s="9"/>
      <c r="I101" s="9"/>
    </row>
    <row r="102" spans="1:9" x14ac:dyDescent="0.15">
      <c r="A102" s="9"/>
      <c r="B102" s="9"/>
      <c r="C102" s="9"/>
      <c r="D102" s="9"/>
      <c r="E102" s="9"/>
      <c r="F102" s="9"/>
      <c r="G102" s="9"/>
      <c r="H102" s="9"/>
      <c r="I102" s="9"/>
    </row>
    <row r="103" spans="1:9" x14ac:dyDescent="0.15">
      <c r="A103" s="9"/>
      <c r="B103" s="9"/>
      <c r="C103" s="9"/>
      <c r="D103" s="9"/>
      <c r="E103" s="9"/>
      <c r="F103" s="9"/>
      <c r="G103" s="9"/>
      <c r="H103" s="9"/>
      <c r="I103" s="9"/>
    </row>
    <row r="104" spans="1:9" x14ac:dyDescent="0.15">
      <c r="A104" s="9"/>
      <c r="B104" s="9"/>
      <c r="C104" s="9"/>
      <c r="D104" s="9"/>
      <c r="E104" s="9"/>
      <c r="F104" s="9"/>
      <c r="G104" s="9"/>
      <c r="H104" s="9"/>
      <c r="I104" s="9"/>
    </row>
    <row r="105" spans="1:9" x14ac:dyDescent="0.15">
      <c r="A105" s="9"/>
      <c r="B105" s="9"/>
      <c r="C105" s="9"/>
      <c r="D105" s="9"/>
      <c r="E105" s="9"/>
      <c r="F105" s="9"/>
      <c r="G105" s="9"/>
      <c r="H105" s="9"/>
      <c r="I105" s="9"/>
    </row>
    <row r="106" spans="1:9" x14ac:dyDescent="0.15">
      <c r="A106" s="9"/>
      <c r="B106" s="9"/>
      <c r="C106" s="9"/>
      <c r="D106" s="9"/>
      <c r="E106" s="9"/>
      <c r="F106" s="9"/>
      <c r="G106" s="9"/>
      <c r="H106" s="9"/>
      <c r="I106" s="9"/>
    </row>
    <row r="107" spans="1:9" x14ac:dyDescent="0.15">
      <c r="A107" s="9"/>
      <c r="B107" s="9"/>
      <c r="C107" s="9"/>
      <c r="D107" s="9"/>
      <c r="E107" s="9"/>
      <c r="F107" s="9"/>
      <c r="G107" s="9"/>
      <c r="H107" s="9"/>
      <c r="I107" s="9"/>
    </row>
    <row r="108" spans="1:9" x14ac:dyDescent="0.15">
      <c r="A108" s="9"/>
      <c r="B108" s="9"/>
      <c r="C108" s="9"/>
      <c r="D108" s="9"/>
      <c r="E108" s="9"/>
      <c r="F108" s="9"/>
      <c r="G108" s="9"/>
      <c r="H108" s="9"/>
      <c r="I108" s="9"/>
    </row>
    <row r="109" spans="1:9" x14ac:dyDescent="0.15">
      <c r="A109" s="9"/>
      <c r="B109" s="9"/>
      <c r="C109" s="9"/>
      <c r="D109" s="9"/>
      <c r="E109" s="9"/>
      <c r="F109" s="9"/>
      <c r="G109" s="9"/>
      <c r="H109" s="9"/>
      <c r="I109" s="9"/>
    </row>
    <row r="110" spans="1:9" x14ac:dyDescent="0.15">
      <c r="A110" s="9"/>
      <c r="B110" s="9"/>
      <c r="C110" s="9"/>
      <c r="D110" s="9"/>
      <c r="E110" s="9"/>
      <c r="F110" s="9"/>
      <c r="G110" s="9"/>
      <c r="H110" s="9"/>
      <c r="I110" s="9"/>
    </row>
    <row r="111" spans="1:9" x14ac:dyDescent="0.15">
      <c r="A111" s="9"/>
      <c r="B111" s="9"/>
      <c r="C111" s="9"/>
      <c r="D111" s="9"/>
      <c r="E111" s="9"/>
      <c r="F111" s="9"/>
      <c r="G111" s="9"/>
      <c r="H111" s="9"/>
      <c r="I111" s="9"/>
    </row>
    <row r="112" spans="1:9" x14ac:dyDescent="0.15">
      <c r="A112" s="9"/>
      <c r="B112" s="9"/>
      <c r="C112" s="9"/>
      <c r="D112" s="9"/>
      <c r="E112" s="9"/>
      <c r="F112" s="9"/>
      <c r="G112" s="9"/>
      <c r="H112" s="9"/>
      <c r="I112" s="9"/>
    </row>
    <row r="113" spans="1:9" x14ac:dyDescent="0.15">
      <c r="A113" s="9"/>
      <c r="B113" s="9"/>
      <c r="C113" s="9"/>
      <c r="D113" s="9"/>
      <c r="E113" s="9"/>
      <c r="F113" s="9"/>
      <c r="G113" s="9"/>
      <c r="H113" s="9"/>
      <c r="I113" s="9"/>
    </row>
    <row r="114" spans="1:9" x14ac:dyDescent="0.15">
      <c r="A114" s="9"/>
      <c r="B114" s="9"/>
      <c r="C114" s="9"/>
      <c r="D114" s="9"/>
      <c r="E114" s="9"/>
      <c r="F114" s="9"/>
      <c r="G114" s="9"/>
      <c r="H114" s="9"/>
      <c r="I114" s="9"/>
    </row>
    <row r="115" spans="1:9" x14ac:dyDescent="0.15">
      <c r="A115" s="9"/>
      <c r="B115" s="9"/>
      <c r="C115" s="9"/>
      <c r="D115" s="9"/>
      <c r="E115" s="9"/>
      <c r="F115" s="9"/>
      <c r="G115" s="9"/>
      <c r="H115" s="9"/>
      <c r="I115" s="9"/>
    </row>
    <row r="116" spans="1:9" x14ac:dyDescent="0.15">
      <c r="A116" s="9"/>
      <c r="B116" s="9"/>
      <c r="C116" s="9"/>
      <c r="D116" s="9"/>
      <c r="E116" s="9"/>
      <c r="F116" s="9"/>
      <c r="G116" s="9"/>
      <c r="H116" s="9"/>
      <c r="I116" s="9"/>
    </row>
    <row r="117" spans="1:9" x14ac:dyDescent="0.15">
      <c r="A117" s="9"/>
      <c r="B117" s="9"/>
      <c r="C117" s="9"/>
      <c r="D117" s="9"/>
      <c r="E117" s="9"/>
      <c r="F117" s="9"/>
      <c r="G117" s="9"/>
      <c r="H117" s="9"/>
      <c r="I117" s="9"/>
    </row>
    <row r="118" spans="1:9" x14ac:dyDescent="0.15">
      <c r="A118" s="9"/>
      <c r="B118" s="9"/>
      <c r="C118" s="9"/>
      <c r="D118" s="9"/>
      <c r="E118" s="9"/>
      <c r="F118" s="9"/>
      <c r="G118" s="9"/>
      <c r="H118" s="9"/>
      <c r="I118" s="9"/>
    </row>
    <row r="119" spans="1:9" x14ac:dyDescent="0.15">
      <c r="A119" s="9"/>
      <c r="B119" s="9"/>
      <c r="C119" s="9"/>
      <c r="D119" s="9"/>
      <c r="E119" s="9"/>
      <c r="F119" s="9"/>
      <c r="G119" s="9"/>
      <c r="H119" s="9"/>
      <c r="I119" s="9"/>
    </row>
    <row r="120" spans="1:9" x14ac:dyDescent="0.15">
      <c r="A120" s="9"/>
      <c r="B120" s="9"/>
      <c r="C120" s="9"/>
      <c r="D120" s="9"/>
      <c r="E120" s="9"/>
      <c r="F120" s="9"/>
      <c r="G120" s="9"/>
      <c r="H120" s="9"/>
      <c r="I120" s="9"/>
    </row>
    <row r="121" spans="1:9" x14ac:dyDescent="0.15">
      <c r="A121" s="9"/>
      <c r="B121" s="9"/>
      <c r="C121" s="9"/>
      <c r="D121" s="9"/>
      <c r="E121" s="9"/>
      <c r="F121" s="9"/>
      <c r="G121" s="9"/>
      <c r="H121" s="9"/>
      <c r="I121" s="9"/>
    </row>
    <row r="122" spans="1:9" x14ac:dyDescent="0.15">
      <c r="A122" s="9"/>
      <c r="B122" s="9"/>
      <c r="C122" s="9"/>
      <c r="D122" s="9"/>
      <c r="E122" s="9"/>
      <c r="F122" s="9"/>
      <c r="G122" s="9"/>
      <c r="H122" s="9"/>
      <c r="I122" s="9"/>
    </row>
    <row r="123" spans="1:9" x14ac:dyDescent="0.15">
      <c r="A123" s="9"/>
      <c r="B123" s="9"/>
      <c r="C123" s="9"/>
      <c r="D123" s="9"/>
      <c r="E123" s="9"/>
      <c r="F123" s="9"/>
      <c r="G123" s="9"/>
      <c r="H123" s="9"/>
      <c r="I123" s="9"/>
    </row>
    <row r="124" spans="1:9" x14ac:dyDescent="0.15">
      <c r="A124" s="9"/>
      <c r="B124" s="9"/>
      <c r="C124" s="9"/>
      <c r="D124" s="9"/>
      <c r="E124" s="9"/>
      <c r="F124" s="9"/>
      <c r="G124" s="9"/>
      <c r="H124" s="9"/>
      <c r="I124" s="9"/>
    </row>
    <row r="125" spans="1:9" x14ac:dyDescent="0.15">
      <c r="A125" s="9"/>
      <c r="B125" s="9"/>
      <c r="C125" s="9"/>
      <c r="D125" s="9"/>
      <c r="E125" s="9"/>
      <c r="F125" s="9"/>
      <c r="G125" s="9"/>
      <c r="H125" s="9"/>
      <c r="I125" s="9"/>
    </row>
    <row r="126" spans="1:9" x14ac:dyDescent="0.15">
      <c r="A126" s="9"/>
      <c r="B126" s="9"/>
      <c r="C126" s="9"/>
      <c r="D126" s="9"/>
      <c r="E126" s="9"/>
      <c r="F126" s="9"/>
      <c r="G126" s="9"/>
      <c r="H126" s="9"/>
      <c r="I126" s="9"/>
    </row>
    <row r="127" spans="1:9" x14ac:dyDescent="0.15">
      <c r="A127" s="9"/>
      <c r="B127" s="9"/>
      <c r="C127" s="9"/>
      <c r="D127" s="9"/>
      <c r="E127" s="9"/>
      <c r="F127" s="9"/>
      <c r="G127" s="9"/>
      <c r="H127" s="9"/>
      <c r="I127" s="9"/>
    </row>
    <row r="128" spans="1:9" x14ac:dyDescent="0.15">
      <c r="A128" s="9"/>
      <c r="B128" s="9"/>
      <c r="C128" s="9"/>
      <c r="D128" s="9"/>
      <c r="E128" s="9"/>
      <c r="F128" s="9"/>
      <c r="G128" s="9"/>
      <c r="H128" s="9"/>
      <c r="I128" s="9"/>
    </row>
    <row r="129" spans="1:9" x14ac:dyDescent="0.15">
      <c r="A129" s="9"/>
      <c r="B129" s="9"/>
      <c r="C129" s="9"/>
      <c r="D129" s="9"/>
      <c r="E129" s="9"/>
      <c r="F129" s="9"/>
      <c r="G129" s="9"/>
      <c r="H129" s="9"/>
      <c r="I129" s="9"/>
    </row>
    <row r="130" spans="1:9" x14ac:dyDescent="0.15">
      <c r="A130" s="9"/>
      <c r="B130" s="9"/>
      <c r="C130" s="9"/>
      <c r="D130" s="9"/>
      <c r="E130" s="9"/>
      <c r="F130" s="9"/>
      <c r="G130" s="9"/>
      <c r="H130" s="9"/>
      <c r="I130" s="9"/>
    </row>
    <row r="131" spans="1:9" x14ac:dyDescent="0.15">
      <c r="A131" s="9"/>
      <c r="B131" s="9"/>
      <c r="C131" s="9"/>
      <c r="D131" s="9"/>
      <c r="E131" s="9"/>
      <c r="F131" s="9"/>
      <c r="G131" s="9"/>
      <c r="H131" s="9"/>
      <c r="I131" s="9"/>
    </row>
    <row r="132" spans="1:9" x14ac:dyDescent="0.15">
      <c r="A132" s="9"/>
      <c r="B132" s="9"/>
      <c r="C132" s="9"/>
      <c r="D132" s="9"/>
      <c r="E132" s="9"/>
      <c r="F132" s="9"/>
      <c r="G132" s="9"/>
      <c r="H132" s="9"/>
      <c r="I132" s="9"/>
    </row>
    <row r="133" spans="1:9" x14ac:dyDescent="0.15">
      <c r="A133" s="9"/>
      <c r="B133" s="9"/>
      <c r="C133" s="9"/>
      <c r="D133" s="9"/>
      <c r="E133" s="9"/>
      <c r="F133" s="9"/>
      <c r="G133" s="9"/>
      <c r="H133" s="9"/>
      <c r="I133" s="9"/>
    </row>
    <row r="134" spans="1:9" x14ac:dyDescent="0.15">
      <c r="A134" s="9"/>
      <c r="B134" s="9"/>
      <c r="C134" s="9"/>
      <c r="D134" s="9"/>
      <c r="E134" s="9"/>
      <c r="F134" s="9"/>
      <c r="G134" s="9"/>
      <c r="H134" s="9"/>
      <c r="I134" s="9"/>
    </row>
    <row r="135" spans="1:9" x14ac:dyDescent="0.15">
      <c r="A135" s="9"/>
      <c r="B135" s="9"/>
      <c r="C135" s="9"/>
      <c r="D135" s="9"/>
      <c r="E135" s="9"/>
      <c r="F135" s="9"/>
      <c r="G135" s="9"/>
      <c r="H135" s="9"/>
      <c r="I135" s="9"/>
    </row>
    <row r="136" spans="1:9" x14ac:dyDescent="0.15">
      <c r="A136" s="9"/>
      <c r="B136" s="9"/>
      <c r="C136" s="9"/>
      <c r="D136" s="9"/>
      <c r="E136" s="9"/>
      <c r="F136" s="9"/>
      <c r="G136" s="9"/>
      <c r="H136" s="9"/>
      <c r="I136" s="9"/>
    </row>
    <row r="137" spans="1:9" x14ac:dyDescent="0.15">
      <c r="A137" s="9"/>
      <c r="B137" s="9"/>
      <c r="C137" s="9"/>
      <c r="D137" s="9"/>
      <c r="E137" s="9"/>
      <c r="F137" s="9"/>
      <c r="G137" s="9"/>
      <c r="H137" s="9"/>
      <c r="I137" s="9"/>
    </row>
    <row r="138" spans="1:9" x14ac:dyDescent="0.15">
      <c r="A138" s="9"/>
      <c r="B138" s="9"/>
      <c r="C138" s="9"/>
      <c r="D138" s="9"/>
      <c r="E138" s="9"/>
      <c r="F138" s="9"/>
      <c r="G138" s="9"/>
      <c r="H138" s="9"/>
      <c r="I138" s="9"/>
    </row>
    <row r="139" spans="1:9" x14ac:dyDescent="0.15">
      <c r="A139" s="9"/>
      <c r="B139" s="9"/>
      <c r="C139" s="9"/>
      <c r="D139" s="9"/>
      <c r="E139" s="9"/>
      <c r="F139" s="9"/>
      <c r="G139" s="9"/>
      <c r="H139" s="9"/>
      <c r="I139" s="9"/>
    </row>
    <row r="140" spans="1:9" x14ac:dyDescent="0.15">
      <c r="A140" s="9"/>
      <c r="B140" s="9"/>
      <c r="C140" s="9"/>
      <c r="D140" s="9"/>
      <c r="E140" s="9"/>
      <c r="F140" s="9"/>
      <c r="G140" s="9"/>
      <c r="H140" s="9"/>
      <c r="I140" s="9"/>
    </row>
    <row r="141" spans="1:9" x14ac:dyDescent="0.15">
      <c r="A141" s="9"/>
      <c r="B141" s="9"/>
      <c r="C141" s="9"/>
      <c r="D141" s="9"/>
      <c r="E141" s="9"/>
      <c r="F141" s="9"/>
      <c r="G141" s="9"/>
      <c r="H141" s="9"/>
      <c r="I141" s="9"/>
    </row>
    <row r="142" spans="1:9" x14ac:dyDescent="0.15">
      <c r="A142" s="9"/>
      <c r="B142" s="9"/>
      <c r="C142" s="9"/>
      <c r="D142" s="9"/>
      <c r="E142" s="9"/>
      <c r="F142" s="9"/>
      <c r="G142" s="9"/>
      <c r="H142" s="9"/>
      <c r="I142" s="9"/>
    </row>
    <row r="143" spans="1:9" x14ac:dyDescent="0.15">
      <c r="A143" s="9"/>
      <c r="B143" s="9"/>
      <c r="C143" s="9"/>
      <c r="D143" s="9"/>
      <c r="E143" s="9"/>
      <c r="F143" s="9"/>
      <c r="G143" s="9"/>
      <c r="H143" s="9"/>
      <c r="I143" s="9"/>
    </row>
    <row r="144" spans="1:9" x14ac:dyDescent="0.15">
      <c r="A144" s="9"/>
      <c r="B144" s="9"/>
      <c r="C144" s="9"/>
      <c r="D144" s="9"/>
      <c r="E144" s="9"/>
      <c r="F144" s="9"/>
      <c r="G144" s="9"/>
      <c r="H144" s="9"/>
      <c r="I144" s="9"/>
    </row>
    <row r="145" spans="1:9" x14ac:dyDescent="0.15">
      <c r="A145" s="9"/>
      <c r="B145" s="9"/>
      <c r="C145" s="9"/>
      <c r="D145" s="9"/>
      <c r="E145" s="9"/>
      <c r="F145" s="9"/>
      <c r="G145" s="9"/>
      <c r="H145" s="9"/>
      <c r="I145" s="9"/>
    </row>
    <row r="146" spans="1:9" x14ac:dyDescent="0.15">
      <c r="A146" s="9"/>
      <c r="B146" s="9"/>
      <c r="C146" s="9"/>
      <c r="D146" s="9"/>
      <c r="E146" s="9"/>
      <c r="F146" s="9"/>
      <c r="G146" s="9"/>
      <c r="H146" s="9"/>
      <c r="I146" s="9"/>
    </row>
    <row r="147" spans="1:9" x14ac:dyDescent="0.15">
      <c r="A147" s="9"/>
      <c r="B147" s="9"/>
      <c r="C147" s="9"/>
      <c r="D147" s="9"/>
      <c r="E147" s="9"/>
      <c r="F147" s="9"/>
      <c r="G147" s="9"/>
      <c r="H147" s="9"/>
      <c r="I147" s="9"/>
    </row>
    <row r="148" spans="1:9" x14ac:dyDescent="0.15">
      <c r="A148" s="9"/>
      <c r="B148" s="9"/>
      <c r="C148" s="9"/>
      <c r="D148" s="9"/>
      <c r="E148" s="9"/>
      <c r="F148" s="9"/>
      <c r="G148" s="9"/>
      <c r="H148" s="9"/>
      <c r="I148" s="9"/>
    </row>
    <row r="149" spans="1:9" x14ac:dyDescent="0.15">
      <c r="A149" s="9"/>
      <c r="B149" s="9"/>
      <c r="C149" s="9"/>
      <c r="D149" s="9"/>
      <c r="E149" s="9"/>
      <c r="F149" s="9"/>
      <c r="G149" s="9"/>
      <c r="H149" s="9"/>
      <c r="I149" s="9"/>
    </row>
    <row r="150" spans="1:9" x14ac:dyDescent="0.15">
      <c r="A150" s="9"/>
      <c r="B150" s="9"/>
      <c r="C150" s="9"/>
      <c r="D150" s="9"/>
      <c r="E150" s="9"/>
      <c r="F150" s="9"/>
      <c r="G150" s="9"/>
      <c r="H150" s="9"/>
      <c r="I150" s="9"/>
    </row>
    <row r="151" spans="1:9" x14ac:dyDescent="0.15">
      <c r="A151" s="9"/>
      <c r="B151" s="9"/>
      <c r="C151" s="9"/>
      <c r="D151" s="9"/>
      <c r="E151" s="9"/>
      <c r="F151" s="9"/>
      <c r="G151" s="9"/>
      <c r="H151" s="9"/>
      <c r="I151" s="9"/>
    </row>
    <row r="152" spans="1:9" x14ac:dyDescent="0.15">
      <c r="A152" s="9"/>
      <c r="B152" s="9"/>
      <c r="C152" s="9"/>
      <c r="D152" s="9"/>
      <c r="E152" s="9"/>
      <c r="F152" s="9"/>
      <c r="G152" s="9"/>
      <c r="H152" s="9"/>
      <c r="I152" s="9"/>
    </row>
    <row r="153" spans="1:9" x14ac:dyDescent="0.15">
      <c r="A153" s="9"/>
      <c r="B153" s="9"/>
      <c r="C153" s="9"/>
      <c r="D153" s="9"/>
      <c r="E153" s="9"/>
      <c r="F153" s="9"/>
      <c r="G153" s="9"/>
      <c r="H153" s="9"/>
      <c r="I153" s="9"/>
    </row>
    <row r="154" spans="1:9" x14ac:dyDescent="0.15">
      <c r="A154" s="9"/>
      <c r="B154" s="9"/>
      <c r="C154" s="9"/>
      <c r="D154" s="9"/>
      <c r="E154" s="9"/>
      <c r="F154" s="9"/>
      <c r="G154" s="9"/>
      <c r="H154" s="9"/>
      <c r="I154" s="9"/>
    </row>
    <row r="155" spans="1:9" x14ac:dyDescent="0.15">
      <c r="A155" s="9"/>
      <c r="B155" s="9"/>
      <c r="C155" s="9"/>
      <c r="D155" s="9"/>
      <c r="E155" s="9"/>
      <c r="F155" s="9"/>
      <c r="G155" s="9"/>
      <c r="H155" s="9"/>
      <c r="I155" s="9"/>
    </row>
    <row r="156" spans="1:9" x14ac:dyDescent="0.15">
      <c r="A156" s="9"/>
      <c r="B156" s="9"/>
      <c r="C156" s="9"/>
      <c r="D156" s="9"/>
      <c r="E156" s="9"/>
      <c r="F156" s="9"/>
      <c r="G156" s="9"/>
      <c r="H156" s="9"/>
      <c r="I156" s="9"/>
    </row>
    <row r="157" spans="1:9" x14ac:dyDescent="0.15">
      <c r="A157" s="9"/>
      <c r="B157" s="9"/>
      <c r="C157" s="9"/>
      <c r="D157" s="9"/>
      <c r="E157" s="9"/>
      <c r="F157" s="9"/>
      <c r="G157" s="9"/>
      <c r="H157" s="9"/>
      <c r="I157" s="9"/>
    </row>
    <row r="158" spans="1:9" x14ac:dyDescent="0.15">
      <c r="A158" s="9"/>
      <c r="B158" s="9"/>
      <c r="C158" s="9"/>
      <c r="D158" s="9"/>
      <c r="E158" s="9"/>
      <c r="F158" s="9"/>
      <c r="G158" s="9"/>
      <c r="H158" s="9"/>
      <c r="I158" s="9"/>
    </row>
    <row r="159" spans="1:9" x14ac:dyDescent="0.15">
      <c r="A159" s="9"/>
      <c r="B159" s="9"/>
      <c r="C159" s="9"/>
      <c r="D159" s="9"/>
      <c r="E159" s="9"/>
      <c r="F159" s="9"/>
      <c r="G159" s="9"/>
      <c r="H159" s="9"/>
      <c r="I159" s="9"/>
    </row>
    <row r="160" spans="1:9" x14ac:dyDescent="0.15">
      <c r="A160" s="9"/>
      <c r="B160" s="9"/>
      <c r="C160" s="9"/>
      <c r="D160" s="9"/>
      <c r="E160" s="9"/>
      <c r="F160" s="9"/>
      <c r="G160" s="9"/>
      <c r="H160" s="9"/>
      <c r="I160" s="9"/>
    </row>
    <row r="161" spans="1:9" x14ac:dyDescent="0.15">
      <c r="A161" s="9"/>
      <c r="B161" s="9"/>
      <c r="C161" s="9"/>
      <c r="D161" s="9"/>
      <c r="E161" s="9"/>
      <c r="F161" s="9"/>
      <c r="G161" s="9"/>
      <c r="H161" s="9"/>
      <c r="I161" s="9"/>
    </row>
    <row r="162" spans="1:9" x14ac:dyDescent="0.15">
      <c r="A162" s="9"/>
      <c r="B162" s="9"/>
      <c r="C162" s="9"/>
      <c r="D162" s="9"/>
      <c r="E162" s="9"/>
      <c r="F162" s="9"/>
      <c r="G162" s="9"/>
      <c r="H162" s="9"/>
      <c r="I162" s="9"/>
    </row>
    <row r="163" spans="1:9" x14ac:dyDescent="0.15">
      <c r="A163" s="9"/>
      <c r="B163" s="9"/>
      <c r="C163" s="9"/>
      <c r="D163" s="9"/>
      <c r="E163" s="9"/>
      <c r="F163" s="9"/>
      <c r="G163" s="9"/>
      <c r="H163" s="9"/>
      <c r="I163" s="9"/>
    </row>
    <row r="164" spans="1:9" x14ac:dyDescent="0.15">
      <c r="A164" s="9"/>
      <c r="B164" s="9"/>
      <c r="C164" s="9"/>
      <c r="D164" s="9"/>
      <c r="E164" s="9"/>
      <c r="F164" s="9"/>
      <c r="G164" s="9"/>
      <c r="H164" s="9"/>
      <c r="I164" s="9"/>
    </row>
    <row r="165" spans="1:9" x14ac:dyDescent="0.15">
      <c r="A165" s="9"/>
      <c r="B165" s="9"/>
      <c r="C165" s="9"/>
      <c r="D165" s="9"/>
      <c r="E165" s="9"/>
      <c r="F165" s="9"/>
      <c r="G165" s="9"/>
      <c r="H165" s="9"/>
      <c r="I165" s="9"/>
    </row>
    <row r="166" spans="1:9" x14ac:dyDescent="0.15">
      <c r="A166" s="9"/>
      <c r="B166" s="9"/>
      <c r="C166" s="9"/>
      <c r="D166" s="9"/>
      <c r="E166" s="9"/>
      <c r="F166" s="9"/>
      <c r="G166" s="9"/>
      <c r="H166" s="9"/>
      <c r="I166" s="9"/>
    </row>
    <row r="167" spans="1:9" x14ac:dyDescent="0.15">
      <c r="A167" s="9"/>
      <c r="B167" s="9"/>
      <c r="C167" s="9"/>
      <c r="D167" s="9"/>
      <c r="E167" s="9"/>
      <c r="F167" s="9"/>
      <c r="G167" s="9"/>
      <c r="H167" s="9"/>
      <c r="I167" s="9"/>
    </row>
    <row r="168" spans="1:9" x14ac:dyDescent="0.15">
      <c r="A168" s="9"/>
      <c r="B168" s="9"/>
      <c r="C168" s="9"/>
      <c r="D168" s="9"/>
      <c r="E168" s="9"/>
      <c r="F168" s="9"/>
      <c r="G168" s="9"/>
      <c r="H168" s="9"/>
      <c r="I168" s="9"/>
    </row>
    <row r="169" spans="1:9" x14ac:dyDescent="0.15">
      <c r="A169" s="9"/>
      <c r="B169" s="9"/>
      <c r="C169" s="9"/>
      <c r="D169" s="9"/>
      <c r="E169" s="9"/>
      <c r="F169" s="9"/>
      <c r="G169" s="9"/>
      <c r="H169" s="9"/>
      <c r="I169" s="9"/>
    </row>
    <row r="170" spans="1:9" x14ac:dyDescent="0.15">
      <c r="A170" s="9"/>
      <c r="B170" s="9"/>
      <c r="C170" s="9"/>
      <c r="D170" s="9"/>
      <c r="E170" s="9"/>
      <c r="F170" s="9"/>
      <c r="G170" s="9"/>
      <c r="H170" s="9"/>
      <c r="I170" s="9"/>
    </row>
    <row r="171" spans="1:9" x14ac:dyDescent="0.15">
      <c r="A171" s="9"/>
      <c r="B171" s="9"/>
      <c r="C171" s="9"/>
      <c r="D171" s="9"/>
      <c r="E171" s="9"/>
      <c r="F171" s="9"/>
      <c r="G171" s="9"/>
      <c r="H171" s="9"/>
      <c r="I171" s="9"/>
    </row>
    <row r="172" spans="1:9" x14ac:dyDescent="0.15">
      <c r="A172" s="9"/>
      <c r="B172" s="9"/>
      <c r="C172" s="9"/>
      <c r="D172" s="9"/>
      <c r="E172" s="9"/>
      <c r="F172" s="9"/>
      <c r="G172" s="9"/>
      <c r="H172" s="9"/>
      <c r="I172" s="9"/>
    </row>
    <row r="173" spans="1:9" x14ac:dyDescent="0.15">
      <c r="A173" s="9"/>
      <c r="B173" s="9"/>
      <c r="C173" s="9"/>
      <c r="D173" s="9"/>
      <c r="E173" s="9"/>
      <c r="F173" s="9"/>
      <c r="G173" s="9"/>
      <c r="H173" s="9"/>
      <c r="I173" s="9"/>
    </row>
    <row r="174" spans="1:9" x14ac:dyDescent="0.15">
      <c r="A174" s="9"/>
      <c r="B174" s="9"/>
      <c r="C174" s="9"/>
      <c r="D174" s="9"/>
      <c r="E174" s="9"/>
      <c r="F174" s="9"/>
      <c r="G174" s="9"/>
      <c r="H174" s="9"/>
      <c r="I174" s="9"/>
    </row>
    <row r="175" spans="1:9" x14ac:dyDescent="0.15">
      <c r="A175" s="9"/>
      <c r="B175" s="9"/>
      <c r="C175" s="9"/>
      <c r="D175" s="9"/>
      <c r="E175" s="9"/>
      <c r="F175" s="9"/>
      <c r="G175" s="9"/>
      <c r="H175" s="9"/>
      <c r="I175" s="9"/>
    </row>
    <row r="176" spans="1:9" x14ac:dyDescent="0.15">
      <c r="A176" s="9"/>
      <c r="B176" s="9"/>
      <c r="C176" s="9"/>
      <c r="D176" s="9"/>
      <c r="E176" s="9"/>
      <c r="F176" s="9"/>
      <c r="G176" s="9"/>
      <c r="H176" s="9"/>
      <c r="I176" s="9"/>
    </row>
    <row r="177" spans="1:9" x14ac:dyDescent="0.15">
      <c r="A177" s="9"/>
      <c r="B177" s="9"/>
      <c r="C177" s="9"/>
      <c r="D177" s="9"/>
      <c r="E177" s="9"/>
      <c r="F177" s="9"/>
      <c r="G177" s="9"/>
      <c r="H177" s="9"/>
      <c r="I177" s="9"/>
    </row>
    <row r="178" spans="1:9" x14ac:dyDescent="0.15">
      <c r="A178" s="9"/>
      <c r="B178" s="9"/>
      <c r="C178" s="9"/>
      <c r="D178" s="9"/>
      <c r="E178" s="9"/>
      <c r="F178" s="9"/>
      <c r="G178" s="9"/>
      <c r="H178" s="9"/>
      <c r="I178" s="9"/>
    </row>
    <row r="179" spans="1:9" x14ac:dyDescent="0.15">
      <c r="A179" s="9"/>
      <c r="B179" s="9"/>
      <c r="C179" s="9"/>
      <c r="D179" s="9"/>
      <c r="E179" s="9"/>
      <c r="F179" s="9"/>
      <c r="G179" s="9"/>
      <c r="H179" s="9"/>
      <c r="I179" s="9"/>
    </row>
    <row r="180" spans="1:9" x14ac:dyDescent="0.15">
      <c r="A180" s="9"/>
      <c r="B180" s="9"/>
      <c r="C180" s="9"/>
      <c r="D180" s="9"/>
      <c r="E180" s="9"/>
      <c r="F180" s="9"/>
      <c r="G180" s="9"/>
      <c r="H180" s="9"/>
      <c r="I180" s="9"/>
    </row>
    <row r="181" spans="1:9" x14ac:dyDescent="0.15">
      <c r="A181" s="9"/>
      <c r="B181" s="9"/>
      <c r="C181" s="9"/>
      <c r="D181" s="9"/>
      <c r="E181" s="9"/>
      <c r="F181" s="9"/>
      <c r="G181" s="9"/>
      <c r="H181" s="9"/>
      <c r="I181" s="9"/>
    </row>
    <row r="182" spans="1:9" x14ac:dyDescent="0.15">
      <c r="A182" s="9"/>
      <c r="B182" s="9"/>
      <c r="C182" s="9"/>
      <c r="D182" s="9"/>
      <c r="E182" s="9"/>
      <c r="F182" s="9"/>
      <c r="G182" s="9"/>
      <c r="H182" s="9"/>
      <c r="I182" s="9"/>
    </row>
    <row r="183" spans="1:9" x14ac:dyDescent="0.15">
      <c r="A183" s="9"/>
      <c r="B183" s="9"/>
      <c r="C183" s="9"/>
      <c r="D183" s="9"/>
      <c r="E183" s="9"/>
      <c r="F183" s="9"/>
      <c r="G183" s="9"/>
      <c r="H183" s="9"/>
      <c r="I183" s="9"/>
    </row>
    <row r="184" spans="1:9" x14ac:dyDescent="0.15">
      <c r="A184" s="9"/>
      <c r="B184" s="9"/>
      <c r="C184" s="9"/>
      <c r="D184" s="9"/>
      <c r="E184" s="9"/>
      <c r="F184" s="9"/>
      <c r="G184" s="9"/>
      <c r="H184" s="9"/>
      <c r="I184" s="9"/>
    </row>
    <row r="185" spans="1:9" x14ac:dyDescent="0.15">
      <c r="A185" s="9"/>
      <c r="B185" s="9"/>
      <c r="C185" s="9"/>
      <c r="D185" s="9"/>
      <c r="E185" s="9"/>
      <c r="F185" s="9"/>
      <c r="G185" s="9"/>
      <c r="H185" s="9"/>
      <c r="I185" s="9"/>
    </row>
    <row r="186" spans="1:9" x14ac:dyDescent="0.15">
      <c r="A186" s="9"/>
      <c r="B186" s="9"/>
      <c r="C186" s="9"/>
      <c r="D186" s="9"/>
      <c r="E186" s="9"/>
      <c r="F186" s="9"/>
      <c r="G186" s="9"/>
      <c r="H186" s="9"/>
      <c r="I186" s="9"/>
    </row>
    <row r="187" spans="1:9" x14ac:dyDescent="0.15">
      <c r="A187" s="9"/>
      <c r="B187" s="9"/>
      <c r="C187" s="9"/>
      <c r="D187" s="9"/>
      <c r="E187" s="9"/>
      <c r="F187" s="9"/>
      <c r="G187" s="9"/>
      <c r="H187" s="9"/>
      <c r="I187" s="9"/>
    </row>
    <row r="188" spans="1:9" x14ac:dyDescent="0.15">
      <c r="A188" s="9"/>
      <c r="B188" s="9"/>
      <c r="C188" s="9"/>
      <c r="D188" s="9"/>
      <c r="E188" s="9"/>
      <c r="F188" s="9"/>
      <c r="G188" s="9"/>
      <c r="H188" s="9"/>
      <c r="I188" s="9"/>
    </row>
    <row r="189" spans="1:9" x14ac:dyDescent="0.15">
      <c r="A189" s="9"/>
      <c r="B189" s="9"/>
      <c r="C189" s="9"/>
      <c r="D189" s="9"/>
      <c r="E189" s="9"/>
      <c r="F189" s="9"/>
      <c r="G189" s="9"/>
      <c r="H189" s="9"/>
      <c r="I189" s="9"/>
    </row>
    <row r="190" spans="1:9" x14ac:dyDescent="0.15">
      <c r="A190" s="9"/>
      <c r="B190" s="9"/>
      <c r="C190" s="9"/>
      <c r="D190" s="9"/>
      <c r="E190" s="9"/>
      <c r="F190" s="9"/>
      <c r="G190" s="9"/>
      <c r="H190" s="9"/>
      <c r="I190" s="9"/>
    </row>
    <row r="191" spans="1:9" x14ac:dyDescent="0.15">
      <c r="A191" s="9"/>
      <c r="B191" s="9"/>
      <c r="C191" s="9"/>
      <c r="D191" s="9"/>
      <c r="E191" s="9"/>
      <c r="F191" s="9"/>
      <c r="G191" s="9"/>
      <c r="H191" s="9"/>
      <c r="I191" s="9"/>
    </row>
    <row r="192" spans="1:9" x14ac:dyDescent="0.15">
      <c r="A192" s="9"/>
      <c r="B192" s="9"/>
      <c r="C192" s="9"/>
      <c r="D192" s="9"/>
      <c r="E192" s="9"/>
      <c r="F192" s="9"/>
      <c r="G192" s="9"/>
      <c r="H192" s="9"/>
      <c r="I192" s="9"/>
    </row>
    <row r="193" spans="1:9" x14ac:dyDescent="0.15">
      <c r="A193" s="9"/>
      <c r="B193" s="9"/>
      <c r="C193" s="9"/>
      <c r="D193" s="9"/>
      <c r="E193" s="9"/>
      <c r="F193" s="9"/>
      <c r="G193" s="9"/>
      <c r="H193" s="9"/>
      <c r="I193" s="9"/>
    </row>
    <row r="194" spans="1:9" x14ac:dyDescent="0.15">
      <c r="A194" s="9"/>
      <c r="B194" s="9"/>
      <c r="C194" s="9"/>
      <c r="D194" s="9"/>
      <c r="E194" s="9"/>
      <c r="F194" s="9"/>
      <c r="G194" s="9"/>
      <c r="H194" s="9"/>
      <c r="I194" s="9"/>
    </row>
    <row r="195" spans="1:9" x14ac:dyDescent="0.15">
      <c r="A195" s="9"/>
      <c r="B195" s="9"/>
      <c r="C195" s="9"/>
      <c r="D195" s="9"/>
      <c r="E195" s="9"/>
      <c r="F195" s="9"/>
      <c r="G195" s="9"/>
      <c r="H195" s="9"/>
      <c r="I195" s="9"/>
    </row>
    <row r="196" spans="1:9" x14ac:dyDescent="0.15">
      <c r="A196" s="9"/>
      <c r="B196" s="9"/>
      <c r="C196" s="9"/>
      <c r="D196" s="9"/>
      <c r="E196" s="9"/>
      <c r="F196" s="9"/>
      <c r="G196" s="9"/>
      <c r="H196" s="9"/>
      <c r="I196" s="9"/>
    </row>
    <row r="197" spans="1:9" x14ac:dyDescent="0.15">
      <c r="A197" s="9"/>
      <c r="B197" s="9"/>
      <c r="C197" s="9"/>
      <c r="D197" s="9"/>
      <c r="E197" s="9"/>
      <c r="F197" s="9"/>
      <c r="G197" s="9"/>
      <c r="H197" s="9"/>
      <c r="I197" s="9"/>
    </row>
    <row r="198" spans="1:9" x14ac:dyDescent="0.15">
      <c r="A198" s="9"/>
      <c r="B198" s="9"/>
      <c r="C198" s="9"/>
      <c r="D198" s="9"/>
      <c r="E198" s="9"/>
      <c r="F198" s="9"/>
      <c r="G198" s="9"/>
      <c r="H198" s="9"/>
      <c r="I198" s="9"/>
    </row>
    <row r="199" spans="1:9" x14ac:dyDescent="0.15">
      <c r="A199" s="9"/>
      <c r="B199" s="9"/>
      <c r="C199" s="9"/>
      <c r="D199" s="9"/>
      <c r="E199" s="9"/>
      <c r="F199" s="9"/>
      <c r="G199" s="9"/>
      <c r="H199" s="9"/>
      <c r="I199" s="9"/>
    </row>
    <row r="200" spans="1:9" x14ac:dyDescent="0.15">
      <c r="A200" s="9"/>
      <c r="B200" s="9"/>
      <c r="C200" s="9"/>
      <c r="D200" s="9"/>
      <c r="E200" s="9"/>
      <c r="F200" s="9"/>
      <c r="G200" s="9"/>
      <c r="H200" s="9"/>
      <c r="I200" s="9"/>
    </row>
    <row r="201" spans="1:9" x14ac:dyDescent="0.15">
      <c r="A201" s="9"/>
      <c r="B201" s="9"/>
      <c r="C201" s="9"/>
      <c r="D201" s="9"/>
      <c r="E201" s="9"/>
      <c r="F201" s="9"/>
      <c r="G201" s="9"/>
      <c r="H201" s="9"/>
      <c r="I201" s="9"/>
    </row>
    <row r="202" spans="1:9" x14ac:dyDescent="0.15">
      <c r="A202" s="9"/>
      <c r="B202" s="9"/>
      <c r="C202" s="9"/>
      <c r="D202" s="9"/>
      <c r="E202" s="9"/>
      <c r="F202" s="9"/>
      <c r="G202" s="9"/>
      <c r="H202" s="9"/>
      <c r="I202" s="9"/>
    </row>
    <row r="203" spans="1:9" x14ac:dyDescent="0.15">
      <c r="A203" s="9"/>
      <c r="B203" s="9"/>
      <c r="C203" s="9"/>
      <c r="D203" s="9"/>
      <c r="E203" s="9"/>
      <c r="F203" s="9"/>
      <c r="G203" s="9"/>
      <c r="H203" s="9"/>
      <c r="I203" s="9"/>
    </row>
    <row r="204" spans="1:9" x14ac:dyDescent="0.15">
      <c r="A204" s="9"/>
      <c r="B204" s="9"/>
      <c r="C204" s="9"/>
      <c r="D204" s="9"/>
      <c r="E204" s="9"/>
      <c r="F204" s="9"/>
      <c r="G204" s="9"/>
      <c r="H204" s="9"/>
      <c r="I204" s="9"/>
    </row>
    <row r="205" spans="1:9" x14ac:dyDescent="0.15">
      <c r="A205" s="9"/>
      <c r="B205" s="9"/>
      <c r="C205" s="9"/>
      <c r="D205" s="9"/>
      <c r="E205" s="9"/>
      <c r="F205" s="9"/>
      <c r="G205" s="9"/>
      <c r="H205" s="9"/>
      <c r="I205" s="9"/>
    </row>
    <row r="206" spans="1:9" x14ac:dyDescent="0.15">
      <c r="A206" s="9"/>
      <c r="B206" s="9"/>
      <c r="C206" s="9"/>
      <c r="D206" s="9"/>
      <c r="E206" s="9"/>
      <c r="F206" s="9"/>
      <c r="G206" s="9"/>
      <c r="H206" s="9"/>
      <c r="I206" s="9"/>
    </row>
    <row r="207" spans="1:9" x14ac:dyDescent="0.15">
      <c r="A207" s="9"/>
      <c r="B207" s="9"/>
      <c r="C207" s="9"/>
      <c r="D207" s="9"/>
      <c r="E207" s="9"/>
      <c r="F207" s="9"/>
      <c r="G207" s="9"/>
      <c r="H207" s="9"/>
      <c r="I207" s="9"/>
    </row>
    <row r="208" spans="1:9" x14ac:dyDescent="0.15">
      <c r="A208" s="9"/>
      <c r="B208" s="9"/>
      <c r="C208" s="9"/>
      <c r="D208" s="9"/>
      <c r="E208" s="9"/>
      <c r="F208" s="9"/>
      <c r="G208" s="9"/>
      <c r="H208" s="9"/>
      <c r="I208" s="9"/>
    </row>
    <row r="209" spans="1:9" x14ac:dyDescent="0.15">
      <c r="A209" s="9"/>
      <c r="B209" s="9"/>
      <c r="C209" s="9"/>
      <c r="D209" s="9"/>
      <c r="E209" s="9"/>
      <c r="F209" s="9"/>
      <c r="G209" s="9"/>
      <c r="H209" s="9"/>
      <c r="I209" s="9"/>
    </row>
    <row r="210" spans="1:9" x14ac:dyDescent="0.15">
      <c r="A210" s="9"/>
      <c r="B210" s="9"/>
      <c r="C210" s="9"/>
      <c r="D210" s="9"/>
      <c r="E210" s="9"/>
      <c r="F210" s="9"/>
      <c r="G210" s="9"/>
      <c r="H210" s="9"/>
      <c r="I210" s="9"/>
    </row>
    <row r="211" spans="1:9" x14ac:dyDescent="0.15">
      <c r="A211" s="9"/>
      <c r="B211" s="9"/>
      <c r="C211" s="9"/>
      <c r="D211" s="9"/>
      <c r="E211" s="9"/>
      <c r="F211" s="9"/>
      <c r="G211" s="9"/>
      <c r="H211" s="9"/>
      <c r="I211" s="9"/>
    </row>
    <row r="212" spans="1:9" x14ac:dyDescent="0.15">
      <c r="A212" s="9"/>
      <c r="B212" s="9"/>
      <c r="C212" s="9"/>
      <c r="D212" s="9"/>
      <c r="E212" s="9"/>
      <c r="F212" s="9"/>
      <c r="G212" s="9"/>
      <c r="H212" s="9"/>
      <c r="I212" s="9"/>
    </row>
    <row r="213" spans="1:9" x14ac:dyDescent="0.15">
      <c r="A213" s="9"/>
      <c r="B213" s="9"/>
      <c r="C213" s="9"/>
      <c r="D213" s="9"/>
      <c r="E213" s="9"/>
      <c r="F213" s="9"/>
      <c r="G213" s="9"/>
      <c r="H213" s="9"/>
      <c r="I213" s="9"/>
    </row>
    <row r="214" spans="1:9" x14ac:dyDescent="0.15">
      <c r="A214" s="9"/>
      <c r="B214" s="9"/>
      <c r="C214" s="9"/>
      <c r="D214" s="9"/>
      <c r="E214" s="9"/>
      <c r="F214" s="9"/>
      <c r="G214" s="9"/>
      <c r="H214" s="9"/>
      <c r="I214" s="9"/>
    </row>
    <row r="215" spans="1:9" x14ac:dyDescent="0.15">
      <c r="A215" s="9"/>
      <c r="B215" s="9"/>
      <c r="C215" s="9"/>
      <c r="D215" s="9"/>
      <c r="E215" s="9"/>
      <c r="F215" s="9"/>
      <c r="G215" s="9"/>
      <c r="H215" s="9"/>
      <c r="I215" s="9"/>
    </row>
    <row r="216" spans="1:9" x14ac:dyDescent="0.15">
      <c r="A216" s="9"/>
      <c r="B216" s="9"/>
      <c r="C216" s="9"/>
      <c r="D216" s="9"/>
      <c r="E216" s="9"/>
      <c r="F216" s="9"/>
      <c r="G216" s="9"/>
      <c r="H216" s="9"/>
      <c r="I216" s="9"/>
    </row>
    <row r="217" spans="1:9" x14ac:dyDescent="0.15">
      <c r="A217" s="9"/>
      <c r="B217" s="9"/>
      <c r="C217" s="9"/>
      <c r="D217" s="9"/>
      <c r="E217" s="9"/>
      <c r="F217" s="9"/>
      <c r="G217" s="9"/>
      <c r="H217" s="9"/>
      <c r="I217" s="9"/>
    </row>
    <row r="218" spans="1:9" x14ac:dyDescent="0.15">
      <c r="A218" s="9"/>
      <c r="B218" s="9"/>
      <c r="C218" s="9"/>
      <c r="D218" s="9"/>
      <c r="E218" s="9"/>
      <c r="F218" s="9"/>
      <c r="G218" s="9"/>
      <c r="H218" s="9"/>
      <c r="I218" s="9"/>
    </row>
    <row r="219" spans="1:9" x14ac:dyDescent="0.15">
      <c r="A219" s="9"/>
      <c r="B219" s="9"/>
      <c r="C219" s="9"/>
      <c r="D219" s="9"/>
      <c r="E219" s="9"/>
      <c r="F219" s="9"/>
      <c r="G219" s="9"/>
      <c r="H219" s="9"/>
      <c r="I219" s="9"/>
    </row>
    <row r="220" spans="1:9" x14ac:dyDescent="0.15">
      <c r="A220" s="9"/>
      <c r="B220" s="9"/>
      <c r="C220" s="9"/>
      <c r="D220" s="9"/>
      <c r="E220" s="9"/>
      <c r="F220" s="9"/>
      <c r="G220" s="9"/>
      <c r="H220" s="9"/>
      <c r="I220" s="9"/>
    </row>
    <row r="221" spans="1:9" x14ac:dyDescent="0.15">
      <c r="A221" s="9"/>
      <c r="B221" s="9"/>
      <c r="C221" s="9"/>
      <c r="D221" s="9"/>
      <c r="E221" s="9"/>
      <c r="F221" s="9"/>
      <c r="G221" s="9"/>
      <c r="H221" s="9"/>
      <c r="I221" s="9"/>
    </row>
    <row r="222" spans="1:9" x14ac:dyDescent="0.15">
      <c r="A222" s="9"/>
      <c r="B222" s="9"/>
      <c r="C222" s="9"/>
      <c r="D222" s="9"/>
      <c r="E222" s="9"/>
      <c r="F222" s="9"/>
      <c r="G222" s="9"/>
      <c r="H222" s="9"/>
      <c r="I222" s="9"/>
    </row>
    <row r="223" spans="1:9" x14ac:dyDescent="0.15">
      <c r="A223" s="9"/>
      <c r="B223" s="9"/>
      <c r="C223" s="9"/>
      <c r="D223" s="9"/>
      <c r="E223" s="9"/>
      <c r="F223" s="9"/>
      <c r="G223" s="9"/>
      <c r="H223" s="9"/>
      <c r="I223" s="9"/>
    </row>
    <row r="224" spans="1:9" x14ac:dyDescent="0.15">
      <c r="A224" s="9"/>
      <c r="B224" s="9"/>
      <c r="C224" s="9"/>
      <c r="D224" s="9"/>
      <c r="E224" s="9"/>
      <c r="F224" s="9"/>
      <c r="G224" s="9"/>
      <c r="H224" s="9"/>
      <c r="I224" s="9"/>
    </row>
    <row r="225" spans="1:9" x14ac:dyDescent="0.15">
      <c r="A225" s="9"/>
      <c r="B225" s="9"/>
      <c r="C225" s="9"/>
      <c r="D225" s="9"/>
      <c r="E225" s="9"/>
      <c r="F225" s="9"/>
      <c r="G225" s="9"/>
      <c r="H225" s="9"/>
      <c r="I225" s="9"/>
    </row>
    <row r="226" spans="1:9" x14ac:dyDescent="0.15">
      <c r="A226" s="9"/>
      <c r="B226" s="9"/>
      <c r="C226" s="9"/>
      <c r="D226" s="9"/>
      <c r="E226" s="9"/>
      <c r="F226" s="9"/>
      <c r="G226" s="9"/>
      <c r="H226" s="9"/>
      <c r="I226" s="9"/>
    </row>
    <row r="227" spans="1:9" x14ac:dyDescent="0.15">
      <c r="A227" s="9"/>
      <c r="B227" s="9"/>
      <c r="C227" s="9"/>
      <c r="D227" s="9"/>
      <c r="E227" s="9"/>
      <c r="F227" s="9"/>
      <c r="G227" s="9"/>
      <c r="H227" s="9"/>
      <c r="I227" s="9"/>
    </row>
    <row r="228" spans="1:9" x14ac:dyDescent="0.15">
      <c r="A228" s="9"/>
      <c r="B228" s="9"/>
      <c r="C228" s="9"/>
      <c r="D228" s="9"/>
      <c r="E228" s="9"/>
      <c r="F228" s="9"/>
      <c r="G228" s="9"/>
      <c r="H228" s="9"/>
      <c r="I228" s="9"/>
    </row>
    <row r="229" spans="1:9" x14ac:dyDescent="0.15">
      <c r="A229" s="9"/>
      <c r="B229" s="9"/>
      <c r="C229" s="9"/>
      <c r="D229" s="9"/>
      <c r="E229" s="9"/>
      <c r="F229" s="9"/>
      <c r="G229" s="9"/>
      <c r="H229" s="9"/>
      <c r="I229" s="9"/>
    </row>
    <row r="230" spans="1:9" x14ac:dyDescent="0.15">
      <c r="A230" s="9"/>
      <c r="B230" s="9"/>
      <c r="C230" s="9"/>
      <c r="D230" s="9"/>
      <c r="E230" s="9"/>
      <c r="F230" s="9"/>
      <c r="G230" s="9"/>
      <c r="H230" s="9"/>
      <c r="I230" s="9"/>
    </row>
    <row r="231" spans="1:9" x14ac:dyDescent="0.15">
      <c r="A231" s="9"/>
      <c r="B231" s="9"/>
      <c r="C231" s="9"/>
      <c r="D231" s="9"/>
      <c r="E231" s="9"/>
      <c r="F231" s="9"/>
      <c r="G231" s="9"/>
      <c r="H231" s="9"/>
      <c r="I231" s="9"/>
    </row>
    <row r="232" spans="1:9" x14ac:dyDescent="0.15">
      <c r="A232" s="9"/>
      <c r="B232" s="9"/>
      <c r="C232" s="9"/>
      <c r="D232" s="9"/>
      <c r="E232" s="9"/>
      <c r="F232" s="9"/>
      <c r="G232" s="9"/>
      <c r="H232" s="9"/>
      <c r="I232" s="9"/>
    </row>
    <row r="233" spans="1:9" x14ac:dyDescent="0.15">
      <c r="A233" s="9"/>
      <c r="B233" s="9"/>
      <c r="C233" s="9"/>
      <c r="D233" s="9"/>
      <c r="E233" s="9"/>
      <c r="F233" s="9"/>
      <c r="G233" s="9"/>
      <c r="H233" s="9"/>
      <c r="I233" s="9"/>
    </row>
    <row r="234" spans="1:9" x14ac:dyDescent="0.15">
      <c r="A234" s="9"/>
      <c r="B234" s="9"/>
      <c r="C234" s="9"/>
      <c r="D234" s="9"/>
      <c r="E234" s="9"/>
      <c r="F234" s="9"/>
      <c r="G234" s="9"/>
      <c r="H234" s="9"/>
      <c r="I234" s="9"/>
    </row>
    <row r="235" spans="1:9" x14ac:dyDescent="0.15">
      <c r="A235" s="9"/>
      <c r="B235" s="9"/>
      <c r="C235" s="9"/>
      <c r="D235" s="9"/>
      <c r="E235" s="9"/>
      <c r="F235" s="9"/>
      <c r="G235" s="9"/>
      <c r="H235" s="9"/>
      <c r="I235" s="9"/>
    </row>
    <row r="236" spans="1:9" x14ac:dyDescent="0.15">
      <c r="A236" s="9"/>
      <c r="B236" s="9"/>
      <c r="C236" s="9"/>
      <c r="D236" s="9"/>
      <c r="E236" s="9"/>
      <c r="F236" s="9"/>
      <c r="G236" s="9"/>
      <c r="H236" s="9"/>
      <c r="I236" s="9"/>
    </row>
    <row r="237" spans="1:9" x14ac:dyDescent="0.15">
      <c r="A237" s="9"/>
      <c r="B237" s="9"/>
      <c r="C237" s="9"/>
      <c r="D237" s="9"/>
      <c r="E237" s="9"/>
      <c r="F237" s="9"/>
      <c r="G237" s="9"/>
      <c r="H237" s="9"/>
      <c r="I237" s="9"/>
    </row>
    <row r="238" spans="1:9" x14ac:dyDescent="0.15">
      <c r="A238" s="9"/>
      <c r="B238" s="9"/>
      <c r="C238" s="9"/>
      <c r="D238" s="9"/>
      <c r="E238" s="9"/>
      <c r="F238" s="9"/>
      <c r="G238" s="9"/>
      <c r="H238" s="9"/>
      <c r="I238" s="9"/>
    </row>
    <row r="239" spans="1:9" x14ac:dyDescent="0.15">
      <c r="A239" s="9"/>
      <c r="B239" s="9"/>
      <c r="C239" s="9"/>
      <c r="D239" s="9"/>
      <c r="E239" s="9"/>
      <c r="F239" s="9"/>
      <c r="G239" s="9"/>
      <c r="H239" s="9"/>
      <c r="I239" s="9"/>
    </row>
    <row r="240" spans="1:9" x14ac:dyDescent="0.15">
      <c r="A240" s="9"/>
      <c r="B240" s="9"/>
      <c r="C240" s="9"/>
      <c r="D240" s="9"/>
      <c r="E240" s="9"/>
      <c r="F240" s="9"/>
      <c r="G240" s="9"/>
      <c r="H240" s="9"/>
      <c r="I240" s="9"/>
    </row>
    <row r="241" spans="1:9" x14ac:dyDescent="0.15">
      <c r="A241" s="9"/>
      <c r="B241" s="9"/>
      <c r="C241" s="9"/>
      <c r="D241" s="9"/>
      <c r="E241" s="9"/>
      <c r="F241" s="9"/>
      <c r="G241" s="9"/>
      <c r="H241" s="9"/>
      <c r="I241" s="9"/>
    </row>
    <row r="242" spans="1:9" x14ac:dyDescent="0.15">
      <c r="A242" s="9"/>
      <c r="B242" s="9"/>
      <c r="C242" s="9"/>
      <c r="D242" s="9"/>
      <c r="E242" s="9"/>
      <c r="F242" s="9"/>
      <c r="G242" s="9"/>
      <c r="H242" s="9"/>
      <c r="I242" s="9"/>
    </row>
    <row r="243" spans="1:9" x14ac:dyDescent="0.15">
      <c r="A243" s="9"/>
      <c r="B243" s="9"/>
      <c r="C243" s="9"/>
      <c r="D243" s="9"/>
      <c r="E243" s="9"/>
      <c r="F243" s="9"/>
      <c r="G243" s="9"/>
      <c r="H243" s="9"/>
      <c r="I243" s="9"/>
    </row>
    <row r="244" spans="1:9" x14ac:dyDescent="0.15">
      <c r="A244" s="9"/>
      <c r="B244" s="9"/>
      <c r="C244" s="9"/>
      <c r="D244" s="9"/>
      <c r="E244" s="9"/>
      <c r="F244" s="9"/>
      <c r="G244" s="9"/>
      <c r="H244" s="9"/>
      <c r="I244" s="9"/>
    </row>
    <row r="245" spans="1:9" x14ac:dyDescent="0.15">
      <c r="A245" s="9"/>
      <c r="B245" s="9"/>
      <c r="C245" s="9"/>
      <c r="D245" s="9"/>
      <c r="E245" s="9"/>
      <c r="F245" s="9"/>
      <c r="G245" s="9"/>
      <c r="H245" s="9"/>
      <c r="I245" s="9"/>
    </row>
    <row r="246" spans="1:9" x14ac:dyDescent="0.15">
      <c r="A246" s="9"/>
      <c r="B246" s="9"/>
      <c r="C246" s="9"/>
      <c r="D246" s="9"/>
      <c r="E246" s="9"/>
      <c r="F246" s="9"/>
      <c r="G246" s="9"/>
      <c r="H246" s="9"/>
      <c r="I246" s="9"/>
    </row>
    <row r="247" spans="1:9" x14ac:dyDescent="0.15">
      <c r="A247" s="9"/>
      <c r="B247" s="9"/>
      <c r="C247" s="9"/>
      <c r="D247" s="9"/>
      <c r="E247" s="9"/>
      <c r="F247" s="9"/>
      <c r="G247" s="9"/>
      <c r="H247" s="9"/>
      <c r="I247" s="9"/>
    </row>
    <row r="248" spans="1:9" x14ac:dyDescent="0.15">
      <c r="A248" s="9"/>
      <c r="B248" s="9"/>
      <c r="C248" s="9"/>
      <c r="D248" s="9"/>
      <c r="E248" s="9"/>
      <c r="F248" s="9"/>
      <c r="G248" s="9"/>
      <c r="H248" s="9"/>
      <c r="I248" s="9"/>
    </row>
    <row r="249" spans="1:9" x14ac:dyDescent="0.15">
      <c r="A249" s="9"/>
      <c r="B249" s="9"/>
      <c r="C249" s="9"/>
      <c r="D249" s="9"/>
      <c r="E249" s="9"/>
      <c r="F249" s="9"/>
      <c r="G249" s="9"/>
      <c r="H249" s="9"/>
      <c r="I249" s="9"/>
    </row>
    <row r="250" spans="1:9" x14ac:dyDescent="0.15">
      <c r="A250" s="9"/>
      <c r="B250" s="9"/>
      <c r="C250" s="9"/>
      <c r="D250" s="9"/>
      <c r="E250" s="9"/>
      <c r="F250" s="9"/>
      <c r="G250" s="9"/>
      <c r="H250" s="9"/>
      <c r="I250" s="9"/>
    </row>
    <row r="251" spans="1:9" x14ac:dyDescent="0.15">
      <c r="A251" s="9"/>
      <c r="B251" s="9"/>
      <c r="C251" s="9"/>
      <c r="D251" s="9"/>
      <c r="E251" s="9"/>
      <c r="F251" s="9"/>
      <c r="G251" s="9"/>
      <c r="H251" s="9"/>
      <c r="I251" s="9"/>
    </row>
    <row r="252" spans="1:9" x14ac:dyDescent="0.15">
      <c r="A252" s="9"/>
      <c r="B252" s="9"/>
      <c r="C252" s="9"/>
      <c r="D252" s="9"/>
      <c r="E252" s="9"/>
      <c r="F252" s="9"/>
      <c r="G252" s="9"/>
      <c r="H252" s="9"/>
      <c r="I252" s="9"/>
    </row>
    <row r="253" spans="1:9" x14ac:dyDescent="0.15">
      <c r="A253" s="9"/>
      <c r="B253" s="9"/>
      <c r="C253" s="9"/>
      <c r="D253" s="9"/>
      <c r="E253" s="9"/>
      <c r="F253" s="9"/>
      <c r="G253" s="9"/>
      <c r="H253" s="9"/>
      <c r="I253" s="9"/>
    </row>
    <row r="254" spans="1:9" x14ac:dyDescent="0.15">
      <c r="A254" s="9"/>
      <c r="B254" s="9"/>
      <c r="C254" s="9"/>
      <c r="D254" s="9"/>
      <c r="E254" s="9"/>
      <c r="F254" s="9"/>
      <c r="G254" s="9"/>
      <c r="H254" s="9"/>
      <c r="I254" s="9"/>
    </row>
    <row r="255" spans="1:9" x14ac:dyDescent="0.15">
      <c r="A255" s="9"/>
      <c r="B255" s="9"/>
      <c r="C255" s="9"/>
      <c r="D255" s="9"/>
      <c r="E255" s="9"/>
      <c r="F255" s="9"/>
      <c r="G255" s="9"/>
      <c r="H255" s="9"/>
      <c r="I255" s="9"/>
    </row>
    <row r="256" spans="1:9" x14ac:dyDescent="0.15">
      <c r="A256" s="9"/>
      <c r="B256" s="9"/>
      <c r="C256" s="9"/>
      <c r="D256" s="9"/>
      <c r="E256" s="9"/>
      <c r="F256" s="9"/>
      <c r="G256" s="9"/>
      <c r="H256" s="9"/>
      <c r="I256" s="9"/>
    </row>
    <row r="257" spans="1:9" x14ac:dyDescent="0.15">
      <c r="A257" s="9"/>
      <c r="B257" s="9"/>
      <c r="C257" s="9"/>
      <c r="D257" s="9"/>
      <c r="E257" s="9"/>
      <c r="F257" s="9"/>
      <c r="G257" s="9"/>
      <c r="H257" s="9"/>
      <c r="I257" s="9"/>
    </row>
    <row r="258" spans="1:9" x14ac:dyDescent="0.15">
      <c r="A258" s="9"/>
      <c r="B258" s="9"/>
      <c r="C258" s="9"/>
      <c r="D258" s="9"/>
      <c r="E258" s="9"/>
      <c r="F258" s="9"/>
      <c r="G258" s="9"/>
      <c r="H258" s="9"/>
      <c r="I258" s="9"/>
    </row>
    <row r="259" spans="1:9" x14ac:dyDescent="0.15">
      <c r="A259" s="9"/>
      <c r="B259" s="9"/>
      <c r="C259" s="9"/>
      <c r="D259" s="9"/>
      <c r="E259" s="9"/>
      <c r="F259" s="9"/>
      <c r="G259" s="9"/>
      <c r="H259" s="9"/>
      <c r="I259" s="9"/>
    </row>
    <row r="260" spans="1:9" x14ac:dyDescent="0.15">
      <c r="A260" s="9"/>
      <c r="B260" s="9"/>
      <c r="C260" s="9"/>
      <c r="D260" s="9"/>
      <c r="E260" s="9"/>
      <c r="F260" s="9"/>
      <c r="G260" s="9"/>
      <c r="H260" s="9"/>
      <c r="I260" s="9"/>
    </row>
    <row r="261" spans="1:9" x14ac:dyDescent="0.15">
      <c r="A261" s="9"/>
      <c r="B261" s="9"/>
      <c r="C261" s="9"/>
      <c r="D261" s="9"/>
      <c r="E261" s="9"/>
      <c r="F261" s="9"/>
      <c r="G261" s="9"/>
      <c r="H261" s="9"/>
      <c r="I261" s="9"/>
    </row>
    <row r="262" spans="1:9" x14ac:dyDescent="0.15">
      <c r="A262" s="9"/>
      <c r="B262" s="9"/>
      <c r="C262" s="9"/>
      <c r="D262" s="9"/>
      <c r="E262" s="9"/>
      <c r="F262" s="9"/>
      <c r="G262" s="9"/>
      <c r="H262" s="9"/>
      <c r="I262" s="9"/>
    </row>
    <row r="263" spans="1:9" x14ac:dyDescent="0.15">
      <c r="A263" s="9"/>
      <c r="B263" s="9"/>
      <c r="C263" s="9"/>
      <c r="D263" s="9"/>
      <c r="E263" s="9"/>
      <c r="F263" s="9"/>
      <c r="G263" s="9"/>
      <c r="H263" s="9"/>
      <c r="I263" s="9"/>
    </row>
    <row r="264" spans="1:9" x14ac:dyDescent="0.15">
      <c r="A264" s="9"/>
      <c r="B264" s="9"/>
      <c r="C264" s="9"/>
      <c r="D264" s="9"/>
      <c r="E264" s="9"/>
      <c r="F264" s="9"/>
      <c r="G264" s="9"/>
      <c r="H264" s="9"/>
      <c r="I264" s="9"/>
    </row>
    <row r="265" spans="1:9" x14ac:dyDescent="0.15">
      <c r="A265" s="9"/>
      <c r="B265" s="9"/>
      <c r="C265" s="9"/>
      <c r="D265" s="9"/>
      <c r="E265" s="9"/>
      <c r="F265" s="9"/>
      <c r="G265" s="9"/>
      <c r="H265" s="9"/>
      <c r="I265" s="9"/>
    </row>
    <row r="266" spans="1:9" x14ac:dyDescent="0.15">
      <c r="A266" s="9"/>
      <c r="B266" s="9"/>
      <c r="C266" s="9"/>
      <c r="D266" s="9"/>
      <c r="E266" s="9"/>
      <c r="F266" s="9"/>
      <c r="G266" s="9"/>
      <c r="H266" s="9"/>
      <c r="I266" s="9"/>
    </row>
    <row r="267" spans="1:9" x14ac:dyDescent="0.15">
      <c r="A267" s="9"/>
      <c r="B267" s="9"/>
      <c r="C267" s="9"/>
      <c r="D267" s="9"/>
      <c r="E267" s="9"/>
      <c r="F267" s="9"/>
      <c r="G267" s="9"/>
      <c r="H267" s="9"/>
      <c r="I267" s="9"/>
    </row>
    <row r="268" spans="1:9" x14ac:dyDescent="0.15">
      <c r="A268" s="9"/>
      <c r="B268" s="9"/>
      <c r="C268" s="9"/>
      <c r="D268" s="9"/>
      <c r="E268" s="9"/>
      <c r="F268" s="9"/>
      <c r="G268" s="9"/>
      <c r="H268" s="9"/>
      <c r="I268" s="9"/>
    </row>
    <row r="269" spans="1:9" x14ac:dyDescent="0.15">
      <c r="A269" s="9"/>
      <c r="B269" s="9"/>
      <c r="C269" s="9"/>
      <c r="D269" s="9"/>
      <c r="E269" s="9"/>
      <c r="F269" s="9"/>
      <c r="G269" s="9"/>
      <c r="H269" s="9"/>
      <c r="I269" s="9"/>
    </row>
    <row r="270" spans="1:9" x14ac:dyDescent="0.15">
      <c r="A270" s="9"/>
      <c r="B270" s="9"/>
      <c r="C270" s="9"/>
      <c r="D270" s="9"/>
      <c r="E270" s="9"/>
      <c r="F270" s="9"/>
      <c r="G270" s="9"/>
      <c r="H270" s="9"/>
      <c r="I270" s="9"/>
    </row>
    <row r="271" spans="1:9" x14ac:dyDescent="0.15">
      <c r="A271" s="9"/>
      <c r="B271" s="9"/>
      <c r="C271" s="9"/>
      <c r="D271" s="9"/>
      <c r="E271" s="9"/>
      <c r="F271" s="9"/>
      <c r="G271" s="9"/>
      <c r="H271" s="9"/>
      <c r="I271" s="9"/>
    </row>
    <row r="272" spans="1:9" x14ac:dyDescent="0.15">
      <c r="A272" s="9"/>
      <c r="B272" s="9"/>
      <c r="C272" s="9"/>
      <c r="D272" s="9"/>
      <c r="E272" s="9"/>
      <c r="F272" s="9"/>
      <c r="G272" s="9"/>
      <c r="H272" s="9"/>
      <c r="I272" s="9"/>
    </row>
    <row r="273" spans="1:9" x14ac:dyDescent="0.15">
      <c r="A273" s="9"/>
      <c r="B273" s="9"/>
      <c r="C273" s="9"/>
      <c r="D273" s="9"/>
      <c r="E273" s="9"/>
      <c r="F273" s="9"/>
      <c r="G273" s="9"/>
      <c r="H273" s="9"/>
      <c r="I273" s="9"/>
    </row>
    <row r="274" spans="1:9" x14ac:dyDescent="0.15">
      <c r="A274" s="9"/>
      <c r="B274" s="9"/>
      <c r="C274" s="9"/>
      <c r="D274" s="9"/>
      <c r="E274" s="9"/>
      <c r="F274" s="9"/>
      <c r="G274" s="9"/>
      <c r="H274" s="9"/>
      <c r="I274" s="9"/>
    </row>
    <row r="275" spans="1:9" x14ac:dyDescent="0.15">
      <c r="A275" s="9"/>
      <c r="B275" s="9"/>
      <c r="C275" s="9"/>
      <c r="D275" s="9"/>
      <c r="E275" s="9"/>
      <c r="F275" s="9"/>
      <c r="G275" s="9"/>
      <c r="H275" s="9"/>
      <c r="I275" s="9"/>
    </row>
    <row r="276" spans="1:9" x14ac:dyDescent="0.15">
      <c r="A276" s="9"/>
      <c r="B276" s="9"/>
      <c r="C276" s="9"/>
      <c r="D276" s="9"/>
      <c r="E276" s="9"/>
      <c r="F276" s="9"/>
      <c r="G276" s="9"/>
      <c r="H276" s="9"/>
      <c r="I276" s="9"/>
    </row>
    <row r="277" spans="1:9" x14ac:dyDescent="0.15">
      <c r="A277" s="9"/>
      <c r="B277" s="9"/>
      <c r="C277" s="9"/>
      <c r="D277" s="9"/>
      <c r="E277" s="9"/>
      <c r="F277" s="9"/>
      <c r="G277" s="9"/>
      <c r="H277" s="9"/>
      <c r="I277" s="9"/>
    </row>
    <row r="278" spans="1:9" x14ac:dyDescent="0.15">
      <c r="A278" s="9"/>
      <c r="B278" s="9"/>
      <c r="C278" s="9"/>
      <c r="D278" s="9"/>
      <c r="E278" s="9"/>
      <c r="F278" s="9"/>
      <c r="G278" s="9"/>
      <c r="H278" s="9"/>
      <c r="I278" s="9"/>
    </row>
    <row r="279" spans="1:9" x14ac:dyDescent="0.15">
      <c r="A279" s="9"/>
      <c r="B279" s="9"/>
      <c r="C279" s="9"/>
      <c r="D279" s="9"/>
      <c r="E279" s="9"/>
      <c r="F279" s="9"/>
      <c r="G279" s="9"/>
      <c r="H279" s="9"/>
      <c r="I279" s="9"/>
    </row>
    <row r="280" spans="1:9" x14ac:dyDescent="0.15">
      <c r="A280" s="9"/>
      <c r="B280" s="9"/>
      <c r="C280" s="9"/>
      <c r="D280" s="9"/>
      <c r="E280" s="9"/>
      <c r="F280" s="9"/>
      <c r="G280" s="9"/>
      <c r="H280" s="9"/>
      <c r="I280" s="9"/>
    </row>
    <row r="281" spans="1:9" x14ac:dyDescent="0.15">
      <c r="A281" s="9"/>
      <c r="B281" s="9"/>
      <c r="C281" s="9"/>
      <c r="D281" s="9"/>
      <c r="E281" s="9"/>
      <c r="F281" s="9"/>
      <c r="G281" s="9"/>
      <c r="H281" s="9"/>
      <c r="I281" s="9"/>
    </row>
    <row r="282" spans="1:9" x14ac:dyDescent="0.15">
      <c r="A282" s="9"/>
      <c r="B282" s="9"/>
      <c r="C282" s="9"/>
      <c r="D282" s="9"/>
      <c r="E282" s="9"/>
      <c r="F282" s="9"/>
      <c r="G282" s="9"/>
      <c r="H282" s="9"/>
      <c r="I282" s="9"/>
    </row>
    <row r="283" spans="1:9" x14ac:dyDescent="0.15">
      <c r="B283" s="9"/>
      <c r="C283" s="9"/>
      <c r="D283" s="9"/>
      <c r="E283" s="9"/>
      <c r="F283" s="9"/>
      <c r="G283" s="9"/>
      <c r="H283" s="9"/>
      <c r="I283" s="9"/>
    </row>
    <row r="284" spans="1:9" x14ac:dyDescent="0.15">
      <c r="B284" s="9"/>
      <c r="C284" s="9"/>
      <c r="D284" s="9"/>
      <c r="E284" s="9"/>
      <c r="F284" s="9"/>
      <c r="G284" s="9"/>
      <c r="H284" s="9"/>
      <c r="I284" s="9"/>
    </row>
    <row r="285" spans="1:9" x14ac:dyDescent="0.15">
      <c r="B285" s="9"/>
      <c r="C285" s="9"/>
      <c r="D285" s="9"/>
      <c r="E285" s="9"/>
      <c r="F285" s="9"/>
      <c r="G285" s="9"/>
      <c r="H285" s="9"/>
      <c r="I285" s="9"/>
    </row>
    <row r="286" spans="1:9" x14ac:dyDescent="0.15">
      <c r="B286" s="9"/>
      <c r="C286" s="9"/>
      <c r="D286" s="9"/>
      <c r="E286" s="9"/>
      <c r="F286" s="9"/>
      <c r="G286" s="9"/>
      <c r="H286" s="9"/>
      <c r="I286" s="9"/>
    </row>
    <row r="287" spans="1:9" x14ac:dyDescent="0.15">
      <c r="B287" s="9"/>
      <c r="C287" s="9"/>
      <c r="D287" s="9"/>
      <c r="E287" s="9"/>
      <c r="F287" s="9"/>
      <c r="G287" s="9"/>
      <c r="H287" s="9"/>
      <c r="I287" s="9"/>
    </row>
    <row r="288" spans="1:9" x14ac:dyDescent="0.15">
      <c r="B288" s="9"/>
      <c r="C288" s="9"/>
      <c r="D288" s="9"/>
      <c r="E288" s="9"/>
      <c r="F288" s="9"/>
      <c r="G288" s="9"/>
      <c r="H288" s="9"/>
      <c r="I288" s="9"/>
    </row>
    <row r="289" spans="2:9" x14ac:dyDescent="0.15">
      <c r="B289" s="9"/>
      <c r="C289" s="9"/>
      <c r="D289" s="9"/>
      <c r="E289" s="9"/>
      <c r="F289" s="9"/>
      <c r="G289" s="9"/>
      <c r="H289" s="9"/>
      <c r="I289" s="9"/>
    </row>
    <row r="290" spans="2:9" x14ac:dyDescent="0.15">
      <c r="B290" s="9"/>
      <c r="C290" s="9"/>
      <c r="D290" s="9"/>
      <c r="E290" s="9"/>
      <c r="F290" s="9"/>
      <c r="G290" s="9"/>
      <c r="H290" s="9"/>
      <c r="I290" s="9"/>
    </row>
    <row r="291" spans="2:9" x14ac:dyDescent="0.15">
      <c r="B291" s="9"/>
      <c r="C291" s="9"/>
      <c r="D291" s="9"/>
      <c r="E291" s="9"/>
      <c r="F291" s="9"/>
      <c r="G291" s="9"/>
      <c r="H291" s="9"/>
      <c r="I291" s="9"/>
    </row>
    <row r="292" spans="2:9" x14ac:dyDescent="0.15">
      <c r="B292" s="9"/>
      <c r="C292" s="9"/>
      <c r="D292" s="9"/>
      <c r="E292" s="9"/>
      <c r="F292" s="9"/>
      <c r="G292" s="9"/>
      <c r="H292" s="9"/>
      <c r="I292" s="9"/>
    </row>
    <row r="293" spans="2:9" x14ac:dyDescent="0.15">
      <c r="B293" s="9"/>
      <c r="C293" s="9"/>
      <c r="D293" s="9"/>
      <c r="E293" s="9"/>
      <c r="F293" s="9"/>
      <c r="G293" s="9"/>
      <c r="H293" s="9"/>
      <c r="I293" s="9"/>
    </row>
    <row r="294" spans="2:9" x14ac:dyDescent="0.15">
      <c r="B294" s="9"/>
      <c r="C294" s="9"/>
      <c r="D294" s="9"/>
      <c r="E294" s="9"/>
      <c r="F294" s="9"/>
      <c r="G294" s="9"/>
      <c r="H294" s="9"/>
      <c r="I294" s="9"/>
    </row>
  </sheetData>
  <sheetProtection sheet="1" objects="1" scenarios="1"/>
  <mergeCells count="17">
    <mergeCell ref="K8:K10"/>
    <mergeCell ref="L8:L10"/>
    <mergeCell ref="M8:M10"/>
    <mergeCell ref="N8:N10"/>
    <mergeCell ref="B28:H30"/>
    <mergeCell ref="C8:C10"/>
    <mergeCell ref="D8:D10"/>
    <mergeCell ref="E8:G9"/>
    <mergeCell ref="H8:H10"/>
    <mergeCell ref="I8:I10"/>
    <mergeCell ref="J8:J10"/>
    <mergeCell ref="A6:N6"/>
    <mergeCell ref="A1:N1"/>
    <mergeCell ref="A2:N2"/>
    <mergeCell ref="A3:N3"/>
    <mergeCell ref="A4:N4"/>
    <mergeCell ref="A5:N5"/>
  </mergeCells>
  <printOptions horizontalCentered="1"/>
  <pageMargins left="0.2" right="0.23" top="0.66" bottom="0.24" header="0.17" footer="0.21"/>
  <pageSetup scale="76"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06AA8D1ED25394791BC6904629B5CE2" ma:contentTypeVersion="11" ma:contentTypeDescription="Create a new document." ma:contentTypeScope="" ma:versionID="7012e06f7062803195aff8ebd99498dd">
  <xsd:schema xmlns:xsd="http://www.w3.org/2001/XMLSchema" xmlns:xs="http://www.w3.org/2001/XMLSchema" xmlns:p="http://schemas.microsoft.com/office/2006/metadata/properties" xmlns:ns2="edc46807-f1a3-4714-8217-6427de0ddc7a" xmlns:ns3="7df11453-da40-4578-85f0-e7dfd74dba18" targetNamespace="http://schemas.microsoft.com/office/2006/metadata/properties" ma:root="true" ma:fieldsID="20507df401f0be320da5473137e47d7d" ns2:_="" ns3:_="">
    <xsd:import namespace="edc46807-f1a3-4714-8217-6427de0ddc7a"/>
    <xsd:import namespace="7df11453-da40-4578-85f0-e7dfd74dba1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c46807-f1a3-4714-8217-6427de0ddc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f11453-da40-4578-85f0-e7dfd74dba1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CD3E57-BDC5-46BC-8500-6BE65504E9DE}">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7df11453-da40-4578-85f0-e7dfd74dba18"/>
    <ds:schemaRef ds:uri="http://purl.org/dc/terms/"/>
    <ds:schemaRef ds:uri="edc46807-f1a3-4714-8217-6427de0ddc7a"/>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C4CF2AA-BBFE-4227-9D6B-D6FB043719E4}">
  <ds:schemaRefs>
    <ds:schemaRef ds:uri="http://schemas.microsoft.com/sharepoint/v3/contenttype/forms"/>
  </ds:schemaRefs>
</ds:datastoreItem>
</file>

<file path=customXml/itemProps3.xml><?xml version="1.0" encoding="utf-8"?>
<ds:datastoreItem xmlns:ds="http://schemas.openxmlformats.org/officeDocument/2006/customXml" ds:itemID="{C6CBAA33-C8E2-4CE4-898C-EC25DD5E40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c46807-f1a3-4714-8217-6427de0ddc7a"/>
    <ds:schemaRef ds:uri="7df11453-da40-4578-85f0-e7dfd74dba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Appendix B</vt:lpstr>
      <vt:lpstr>CSU</vt:lpstr>
      <vt:lpstr>EIU</vt:lpstr>
      <vt:lpstr>GSU</vt:lpstr>
      <vt:lpstr>ISU</vt:lpstr>
      <vt:lpstr>NEIU</vt:lpstr>
      <vt:lpstr>NIU</vt:lpstr>
      <vt:lpstr>SIUC</vt:lpstr>
      <vt:lpstr>SIUE</vt:lpstr>
      <vt:lpstr>SOM</vt:lpstr>
      <vt:lpstr>SIU System Office</vt:lpstr>
      <vt:lpstr>UIC</vt:lpstr>
      <vt:lpstr>UIS</vt:lpstr>
      <vt:lpstr>UIUC</vt:lpstr>
      <vt:lpstr>UI System Office</vt:lpstr>
      <vt:lpstr>WIU</vt:lpstr>
      <vt:lpstr>NEIU!Print_Area</vt:lpstr>
      <vt:lpstr>SIUC!Print_Area</vt:lpstr>
      <vt:lpstr>EIU!Table11A</vt:lpstr>
      <vt:lpstr>GSU!Table11A</vt:lpstr>
      <vt:lpstr>ISU!Table11A</vt:lpstr>
      <vt:lpstr>NEIU!Table11A</vt:lpstr>
      <vt:lpstr>NIU!Table11A</vt:lpstr>
      <vt:lpstr>'SIU System Office'!Table11A</vt:lpstr>
      <vt:lpstr>SIUC!Table11A</vt:lpstr>
      <vt:lpstr>SIUE!Table11A</vt:lpstr>
      <vt:lpstr>SOM!Table11A</vt:lpstr>
      <vt:lpstr>'UI System Office'!Table11A</vt:lpstr>
      <vt:lpstr>UIC!Table11A</vt:lpstr>
      <vt:lpstr>UIS!Table11A</vt:lpstr>
      <vt:lpstr>UIUC!Table11A</vt:lpstr>
      <vt:lpstr>WIU!Table11A</vt:lpstr>
      <vt:lpstr>Table11A</vt:lpstr>
      <vt:lpstr>CSU!Table1A</vt:lpstr>
      <vt:lpstr>EIU!Table1A</vt:lpstr>
      <vt:lpstr>GSU!Table1A</vt:lpstr>
      <vt:lpstr>ISU!Table1A</vt:lpstr>
      <vt:lpstr>NEIU!Table1A</vt:lpstr>
      <vt:lpstr>NIU!Table1A</vt:lpstr>
      <vt:lpstr>'SIU System Office'!Table1A</vt:lpstr>
      <vt:lpstr>SIUC!Table1A</vt:lpstr>
      <vt:lpstr>SIUE!Table1A</vt:lpstr>
      <vt:lpstr>SOM!Table1A</vt:lpstr>
      <vt:lpstr>'UI System Office'!Table1A</vt:lpstr>
      <vt:lpstr>UIC!Table1A</vt:lpstr>
      <vt:lpstr>UIS!Table1A</vt:lpstr>
      <vt:lpstr>UIUC!Table1A</vt:lpstr>
      <vt:lpstr>WIU!Table1A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TableB</dc:title>
  <cp:lastModifiedBy>Katherine Morton</cp:lastModifiedBy>
  <cp:lastPrinted>2021-12-03T04:09:23Z</cp:lastPrinted>
  <dcterms:created xsi:type="dcterms:W3CDTF">2020-05-31T11:37:38Z</dcterms:created>
  <dcterms:modified xsi:type="dcterms:W3CDTF">2023-02-02T19:17:34Z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0x010100906AA8D1ED25394791BC6904629B5CE2</vt:lpwstr>
  </property>
</Properties>
</file>